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D12" i="1" l="1"/>
  <c r="F16" i="1"/>
  <c r="E16" i="1"/>
  <c r="C12" i="1" l="1"/>
  <c r="E17" i="1"/>
  <c r="F17" i="1"/>
  <c r="C50" i="1"/>
  <c r="C48" i="1"/>
  <c r="C46" i="1"/>
  <c r="C42" i="1"/>
  <c r="C39" i="1"/>
  <c r="C33" i="1"/>
  <c r="C28" i="1"/>
  <c r="C21" i="1"/>
  <c r="C24" i="1"/>
  <c r="C19" i="1"/>
  <c r="D50" i="1"/>
  <c r="D48" i="1"/>
  <c r="D46" i="1"/>
  <c r="D42" i="1"/>
  <c r="D39" i="1"/>
  <c r="D33" i="1"/>
  <c r="D28" i="1"/>
  <c r="D24" i="1"/>
  <c r="D21" i="1"/>
  <c r="D19" i="1"/>
  <c r="D11" i="1" l="1"/>
  <c r="C11" i="1"/>
  <c r="E53" i="1"/>
  <c r="F53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1" i="1"/>
</calcChain>
</file>

<file path=xl/sharedStrings.xml><?xml version="1.0" encoding="utf-8"?>
<sst xmlns="http://schemas.openxmlformats.org/spreadsheetml/2006/main" count="100" uniqueCount="99">
  <si>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</si>
  <si>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</si>
  <si>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</si>
  <si>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</si>
  <si>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</si>
  <si>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</si>
  <si>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</si>
  <si>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</si>
  <si>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</si>
  <si>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</si>
  <si>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</si>
  <si>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</si>
  <si>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</si>
  <si>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</si>
  <si>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</si>
  <si>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</si>
  <si>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</si>
  <si>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</si>
  <si>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</si>
  <si>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</si>
  <si>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</si>
  <si>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</si>
  <si>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</si>
  <si>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</si>
  <si>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</si>
  <si>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</si>
  <si>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</si>
  <si>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</si>
  <si>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</si>
  <si>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</si>
  <si>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</si>
  <si>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</si>
  <si>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</si>
  <si>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</si>
  <si>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</si>
  <si>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</si>
  <si>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</si>
  <si>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</si>
  <si>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</si>
  <si>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</si>
  <si>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</si>
  <si>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</si>
  <si>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</si>
  <si>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</si>
  <si>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</si>
  <si>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</si>
  <si>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</si>
  <si>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</si>
  <si>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</si>
  <si>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</si>
  <si>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</si>
  <si>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</si>
  <si>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</si>
  <si>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</si>
  <si>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</si>
  <si>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</si>
  <si>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</si>
  <si>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</si>
  <si>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</si>
  <si>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</si>
  <si>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</si>
  <si>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</si>
  <si>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</si>
  <si>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</si>
  <si>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</si>
  <si>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</si>
  <si>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</si>
  <si>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</si>
  <si>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</si>
  <si>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</si>
  <si>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</si>
  <si>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</si>
  <si>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</si>
  <si>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</si>
  <si>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</si>
  <si>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</si>
  <si>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</si>
  <si>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</si>
  <si>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</si>
  <si>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</si>
  <si>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</si>
  <si>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</si>
  <si>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</si>
  <si>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</si>
  <si>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</si>
  <si>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</si>
  <si>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</si>
  <si>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</si>
  <si>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</si>
  <si>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</si>
  <si>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</si>
  <si>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</si>
  <si>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</si>
  <si>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</si>
  <si>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за  2017, 2018  гг.</t>
  </si>
  <si>
    <t>Исполнение за 2017 год</t>
  </si>
  <si>
    <t>Исполнение за  2018 год</t>
  </si>
  <si>
    <t>\0105\\\\\\\\\\\\ \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</si>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</sst>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D11" sqref="D11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4"/>
      <c r="B1" s="25"/>
      <c r="C1" s="25"/>
    </row>
    <row r="2" spans="1:7" x14ac:dyDescent="0.25">
      <c r="A2" s="24" t="s">
        <v>0</v>
      </c>
      <c r="B2" s="25"/>
      <c r="C2" s="25"/>
    </row>
    <row r="3" spans="1:7" x14ac:dyDescent="0.25">
      <c r="A3" s="26" t="s">
        <v>82</v>
      </c>
      <c r="B3" s="26"/>
      <c r="C3" s="26"/>
      <c r="D3" s="26"/>
      <c r="E3" s="26"/>
      <c r="F3" s="26"/>
    </row>
    <row r="4" spans="1:7" x14ac:dyDescent="0.25">
      <c r="A4" s="26" t="s">
        <v>81</v>
      </c>
      <c r="B4" s="26"/>
      <c r="C4" s="26"/>
      <c r="D4" s="26"/>
      <c r="E4" s="26"/>
      <c r="F4" s="26"/>
    </row>
    <row r="5" spans="1:7" x14ac:dyDescent="0.25">
      <c r="A5" s="26" t="s">
        <v>79</v>
      </c>
      <c r="B5" s="26"/>
      <c r="C5" s="26"/>
      <c r="D5" s="26"/>
      <c r="E5" s="26"/>
      <c r="F5" s="26"/>
    </row>
    <row r="6" spans="1:7" x14ac:dyDescent="0.25">
      <c r="A6" s="26" t="s">
        <v>80</v>
      </c>
      <c r="B6" s="26"/>
      <c r="C6" s="26"/>
      <c r="D6" s="26"/>
      <c r="E6" s="26"/>
      <c r="F6" s="26"/>
    </row>
    <row r="7" spans="1:7" x14ac:dyDescent="0.25">
      <c r="A7" s="26" t="s">
        <v>94</v>
      </c>
      <c r="B7" s="26"/>
      <c r="C7" s="26"/>
      <c r="D7" s="26"/>
      <c r="E7" s="26"/>
      <c r="F7" s="26"/>
    </row>
    <row r="8" spans="1:7" x14ac:dyDescent="0.25">
      <c r="A8" s="26" t="s">
        <v>0</v>
      </c>
      <c r="B8" s="27"/>
      <c r="C8" s="27"/>
    </row>
    <row r="9" spans="1:7" x14ac:dyDescent="0.25">
      <c r="A9" s="23" t="s">
        <v>1</v>
      </c>
      <c r="B9" s="23"/>
      <c r="C9" s="23"/>
      <c r="D9" s="23"/>
      <c r="E9" s="23"/>
      <c r="F9" s="23"/>
    </row>
    <row r="10" spans="1:7" ht="60" customHeight="1" x14ac:dyDescent="0.25">
      <c r="A10" s="1" t="s">
        <v>83</v>
      </c>
      <c r="B10" s="1" t="s">
        <v>2</v>
      </c>
      <c r="C10" s="1" t="s">
        <v>95</v>
      </c>
      <c r="D10" s="1" t="s">
        <v>96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C12+C19+C21+C24+C28+C33+C39+C42+C46+C48+C50</f>
        <v>619141.80000000016</v>
      </c>
      <c r="D11" s="11">
        <f>D12+D19+D21+D24+D28+D33+D39+D42+D46+D48+D50</f>
        <v>619389.69999999995</v>
      </c>
      <c r="E11" s="12">
        <f>D11-C11</f>
        <v>247.89999999979045</v>
      </c>
      <c r="F11" s="13">
        <f>D11/C11*100-100</f>
        <v>4.0039293098899975E-2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C13+C14+C15+C18+C17</f>
        <v>86197.2</v>
      </c>
      <c r="D12" s="14">
        <f>D13+D14+D15+D18+D16</f>
        <v>104473.7</v>
      </c>
      <c r="E12" s="15">
        <f t="shared" ref="E12:E52" si="0">D12-C12</f>
        <v>18276.5</v>
      </c>
      <c r="F12" s="16">
        <f t="shared" ref="F12:F52" si="1">D12/C12*100-100</f>
        <v>21.203124927491828</v>
      </c>
    </row>
    <row r="13" spans="1:7" ht="30" x14ac:dyDescent="0.25">
      <c r="A13" s="2" t="s">
        <v>6</v>
      </c>
      <c r="B13" s="9" t="s">
        <v>7</v>
      </c>
      <c r="C13" s="17">
        <v>7617</v>
      </c>
      <c r="D13" s="17">
        <v>9001.2000000000007</v>
      </c>
      <c r="E13" s="18">
        <f t="shared" si="0"/>
        <v>1384.2000000000007</v>
      </c>
      <c r="F13" s="19">
        <f t="shared" si="1"/>
        <v>18.172508861756612</v>
      </c>
    </row>
    <row r="14" spans="1:7" ht="45" x14ac:dyDescent="0.25">
      <c r="A14" s="2" t="s">
        <v>8</v>
      </c>
      <c r="B14" s="9" t="s">
        <v>9</v>
      </c>
      <c r="C14" s="17">
        <v>2999.7</v>
      </c>
      <c r="D14" s="17">
        <v>2814.4</v>
      </c>
      <c r="E14" s="18">
        <f t="shared" si="0"/>
        <v>-185.29999999999973</v>
      </c>
      <c r="F14" s="19">
        <f t="shared" si="1"/>
        <v>-6.1772843951061702</v>
      </c>
    </row>
    <row r="15" spans="1:7" ht="45" x14ac:dyDescent="0.25">
      <c r="A15" s="2" t="s">
        <v>10</v>
      </c>
      <c r="B15" s="9" t="s">
        <v>11</v>
      </c>
      <c r="C15" s="17">
        <v>65431</v>
      </c>
      <c r="D15" s="17">
        <v>76299.399999999994</v>
      </c>
      <c r="E15" s="18">
        <f t="shared" si="0"/>
        <v>10868.399999999994</v>
      </c>
      <c r="F15" s="19">
        <f t="shared" si="1"/>
        <v>16.610475157035637</v>
      </c>
    </row>
    <row r="16" spans="1:7" ht="15.75" x14ac:dyDescent="0.25">
      <c r="A16" s="2" t="s">
        <v>98</v>
      </c>
      <c r="B16" s="9" t="s">
        <v>97</v>
      </c>
      <c r="C16" s="17">
        <v>0</v>
      </c>
      <c r="D16" s="17">
        <v>46.9</v>
      </c>
      <c r="E16" s="18">
        <f t="shared" si="0"/>
        <v>46.9</v>
      </c>
      <c r="F16" s="19" t="e">
        <f t="shared" si="1"/>
        <v>#DIV/0!</v>
      </c>
    </row>
    <row r="17" spans="1:6" ht="15.75" x14ac:dyDescent="0.25">
      <c r="A17" s="2" t="s">
        <v>93</v>
      </c>
      <c r="B17" s="9" t="s">
        <v>92</v>
      </c>
      <c r="C17" s="17">
        <v>100</v>
      </c>
      <c r="D17" s="17">
        <v>0</v>
      </c>
      <c r="E17" s="18">
        <f t="shared" si="0"/>
        <v>-100</v>
      </c>
      <c r="F17" s="19">
        <f t="shared" si="1"/>
        <v>-100</v>
      </c>
    </row>
    <row r="18" spans="1:6" ht="15.75" x14ac:dyDescent="0.25">
      <c r="A18" s="2" t="s">
        <v>12</v>
      </c>
      <c r="B18" s="9" t="s">
        <v>13</v>
      </c>
      <c r="C18" s="17">
        <v>10049.5</v>
      </c>
      <c r="D18" s="17">
        <v>16311.8</v>
      </c>
      <c r="E18" s="18">
        <f t="shared" si="0"/>
        <v>6262.2999999999993</v>
      </c>
      <c r="F18" s="19">
        <f t="shared" si="1"/>
        <v>62.314543012090127</v>
      </c>
    </row>
    <row r="19" spans="1:6" ht="15.75" x14ac:dyDescent="0.25">
      <c r="A19" s="6" t="s">
        <v>14</v>
      </c>
      <c r="B19" s="8" t="s">
        <v>15</v>
      </c>
      <c r="C19" s="14">
        <f>C20</f>
        <v>2056.8000000000002</v>
      </c>
      <c r="D19" s="14">
        <f>D20</f>
        <v>2287.4</v>
      </c>
      <c r="E19" s="15">
        <f t="shared" si="0"/>
        <v>230.59999999999991</v>
      </c>
      <c r="F19" s="16">
        <f t="shared" si="1"/>
        <v>11.211590820692336</v>
      </c>
    </row>
    <row r="20" spans="1:6" ht="15.75" x14ac:dyDescent="0.25">
      <c r="A20" s="2" t="s">
        <v>16</v>
      </c>
      <c r="B20" s="9" t="s">
        <v>17</v>
      </c>
      <c r="C20" s="17">
        <v>2056.8000000000002</v>
      </c>
      <c r="D20" s="17">
        <v>2287.4</v>
      </c>
      <c r="E20" s="18">
        <f t="shared" si="0"/>
        <v>230.59999999999991</v>
      </c>
      <c r="F20" s="19">
        <f t="shared" si="1"/>
        <v>11.211590820692336</v>
      </c>
    </row>
    <row r="21" spans="1:6" ht="30" x14ac:dyDescent="0.25">
      <c r="A21" s="6" t="s">
        <v>18</v>
      </c>
      <c r="B21" s="8" t="s">
        <v>19</v>
      </c>
      <c r="C21" s="14">
        <f>C22+C23</f>
        <v>9061.2999999999993</v>
      </c>
      <c r="D21" s="14">
        <f>D22+D23</f>
        <v>6558.5</v>
      </c>
      <c r="E21" s="15">
        <f t="shared" si="0"/>
        <v>-2502.7999999999993</v>
      </c>
      <c r="F21" s="16">
        <f t="shared" si="1"/>
        <v>-27.620760817984163</v>
      </c>
    </row>
    <row r="22" spans="1:6" ht="30" x14ac:dyDescent="0.25">
      <c r="A22" s="2" t="s">
        <v>20</v>
      </c>
      <c r="B22" s="9" t="s">
        <v>21</v>
      </c>
      <c r="C22" s="17">
        <v>4437.7</v>
      </c>
      <c r="D22" s="17">
        <v>4108.3</v>
      </c>
      <c r="E22" s="18">
        <f t="shared" si="0"/>
        <v>-329.39999999999964</v>
      </c>
      <c r="F22" s="19">
        <f t="shared" si="1"/>
        <v>-7.4227640444374288</v>
      </c>
    </row>
    <row r="23" spans="1:6" ht="15.75" x14ac:dyDescent="0.25">
      <c r="A23" s="2" t="s">
        <v>77</v>
      </c>
      <c r="B23" t="s">
        <v>76</v>
      </c>
      <c r="C23" s="17">
        <v>4623.6000000000004</v>
      </c>
      <c r="D23" s="17">
        <v>2450.1999999999998</v>
      </c>
      <c r="E23" s="18">
        <f t="shared" si="0"/>
        <v>-2173.4000000000005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157472.1</v>
      </c>
      <c r="D24" s="14">
        <f>D25+D26+D27</f>
        <v>54729.799999999996</v>
      </c>
      <c r="E24" s="15">
        <f t="shared" si="0"/>
        <v>-102742.30000000002</v>
      </c>
      <c r="F24" s="16">
        <f t="shared" si="1"/>
        <v>-65.244763993113708</v>
      </c>
    </row>
    <row r="25" spans="1:6" ht="15.75" x14ac:dyDescent="0.25">
      <c r="A25" s="2" t="s">
        <v>24</v>
      </c>
      <c r="B25" s="9" t="s">
        <v>25</v>
      </c>
      <c r="C25" s="17">
        <v>9356.7999999999993</v>
      </c>
      <c r="D25" s="17">
        <v>7314.1</v>
      </c>
      <c r="E25" s="18">
        <f t="shared" si="0"/>
        <v>-2042.6999999999989</v>
      </c>
      <c r="F25" s="19">
        <f t="shared" si="1"/>
        <v>-21.831181600547183</v>
      </c>
    </row>
    <row r="26" spans="1:6" ht="15.75" x14ac:dyDescent="0.25">
      <c r="A26" s="2" t="s">
        <v>26</v>
      </c>
      <c r="B26" s="9" t="s">
        <v>27</v>
      </c>
      <c r="C26" s="17">
        <v>145283.1</v>
      </c>
      <c r="D26" s="17">
        <v>42773.1</v>
      </c>
      <c r="E26" s="18">
        <f t="shared" si="0"/>
        <v>-102510</v>
      </c>
      <c r="F26" s="19">
        <f t="shared" si="1"/>
        <v>-70.558791765869529</v>
      </c>
    </row>
    <row r="27" spans="1:6" ht="15.75" x14ac:dyDescent="0.25">
      <c r="A27" s="2" t="s">
        <v>28</v>
      </c>
      <c r="B27" s="9" t="s">
        <v>29</v>
      </c>
      <c r="C27" s="17">
        <v>2832.2</v>
      </c>
      <c r="D27" s="17">
        <v>4642.6000000000004</v>
      </c>
      <c r="E27" s="18">
        <f t="shared" si="0"/>
        <v>1810.4000000000005</v>
      </c>
      <c r="F27" s="19">
        <f t="shared" si="1"/>
        <v>63.922039403996934</v>
      </c>
    </row>
    <row r="28" spans="1:6" ht="15.75" x14ac:dyDescent="0.25">
      <c r="A28" s="6" t="s">
        <v>30</v>
      </c>
      <c r="B28" s="8" t="s">
        <v>31</v>
      </c>
      <c r="C28" s="14">
        <f>C29+C30+C31+C32</f>
        <v>25610.2</v>
      </c>
      <c r="D28" s="14">
        <f>D29+D30+D31+D32</f>
        <v>34250.400000000001</v>
      </c>
      <c r="E28" s="15">
        <f t="shared" si="0"/>
        <v>8640.2000000000007</v>
      </c>
      <c r="F28" s="16">
        <f t="shared" si="1"/>
        <v>33.737339028980642</v>
      </c>
    </row>
    <row r="29" spans="1:6" ht="15.75" x14ac:dyDescent="0.25">
      <c r="A29" s="10" t="s">
        <v>88</v>
      </c>
      <c r="B29" s="9" t="s">
        <v>86</v>
      </c>
      <c r="C29" s="17">
        <v>586.70000000000005</v>
      </c>
      <c r="D29" s="17">
        <v>567.9</v>
      </c>
      <c r="E29" s="20">
        <f t="shared" ref="E29" si="2">D29-C29</f>
        <v>-18.800000000000068</v>
      </c>
      <c r="F29" s="21">
        <f t="shared" ref="F29" si="3">D29/C29*100-100</f>
        <v>-3.204363388443852</v>
      </c>
    </row>
    <row r="30" spans="1:6" ht="15.75" x14ac:dyDescent="0.25">
      <c r="A30" s="2" t="s">
        <v>32</v>
      </c>
      <c r="B30" s="9" t="s">
        <v>33</v>
      </c>
      <c r="C30" s="17">
        <v>10215.4</v>
      </c>
      <c r="D30" s="17">
        <v>9738.5</v>
      </c>
      <c r="E30" s="18">
        <f t="shared" si="0"/>
        <v>-476.89999999999964</v>
      </c>
      <c r="F30" s="19">
        <f t="shared" si="1"/>
        <v>-4.6684417643949274</v>
      </c>
    </row>
    <row r="31" spans="1:6" ht="15.75" x14ac:dyDescent="0.25">
      <c r="A31" s="2" t="s">
        <v>34</v>
      </c>
      <c r="B31" s="9" t="s">
        <v>35</v>
      </c>
      <c r="C31" s="17">
        <v>8208.1</v>
      </c>
      <c r="D31" s="17">
        <v>17344</v>
      </c>
      <c r="E31" s="18">
        <f t="shared" si="0"/>
        <v>9135.9</v>
      </c>
      <c r="F31" s="19">
        <f t="shared" si="1"/>
        <v>111.30346852499358</v>
      </c>
    </row>
    <row r="32" spans="1:6" ht="30" x14ac:dyDescent="0.25">
      <c r="A32" s="2" t="s">
        <v>36</v>
      </c>
      <c r="B32" s="9" t="s">
        <v>37</v>
      </c>
      <c r="C32" s="17">
        <v>6600</v>
      </c>
      <c r="D32" s="17">
        <v>6600</v>
      </c>
      <c r="E32" s="18">
        <f t="shared" si="0"/>
        <v>0</v>
      </c>
      <c r="F32" s="19"/>
    </row>
    <row r="33" spans="1:6" ht="15.75" x14ac:dyDescent="0.25">
      <c r="A33" s="6" t="s">
        <v>38</v>
      </c>
      <c r="B33" s="8" t="s">
        <v>39</v>
      </c>
      <c r="C33" s="14">
        <f>C34+C35+C36+C37+C38</f>
        <v>239826.6</v>
      </c>
      <c r="D33" s="14">
        <f>D34+D35+D36+D37+D38</f>
        <v>301804</v>
      </c>
      <c r="E33" s="15">
        <f t="shared" si="0"/>
        <v>61977.399999999994</v>
      </c>
      <c r="F33" s="16">
        <f t="shared" si="1"/>
        <v>25.842587936450755</v>
      </c>
    </row>
    <row r="34" spans="1:6" ht="15.75" x14ac:dyDescent="0.25">
      <c r="A34" s="2" t="s">
        <v>40</v>
      </c>
      <c r="B34" s="9" t="s">
        <v>41</v>
      </c>
      <c r="C34" s="17">
        <v>47338</v>
      </c>
      <c r="D34" s="17">
        <v>59074.1</v>
      </c>
      <c r="E34" s="18">
        <f t="shared" si="0"/>
        <v>11736.099999999999</v>
      </c>
      <c r="F34" s="19">
        <f t="shared" si="1"/>
        <v>24.792133169969162</v>
      </c>
    </row>
    <row r="35" spans="1:6" ht="15.75" x14ac:dyDescent="0.25">
      <c r="A35" s="2" t="s">
        <v>42</v>
      </c>
      <c r="B35" s="9" t="s">
        <v>43</v>
      </c>
      <c r="C35" s="17">
        <v>145456.6</v>
      </c>
      <c r="D35" s="17">
        <v>196271.8</v>
      </c>
      <c r="E35" s="18">
        <f t="shared" si="0"/>
        <v>50815.199999999983</v>
      </c>
      <c r="F35" s="19">
        <f t="shared" si="1"/>
        <v>34.934956543738821</v>
      </c>
    </row>
    <row r="36" spans="1:6" ht="15.75" x14ac:dyDescent="0.25">
      <c r="A36" s="2" t="s">
        <v>91</v>
      </c>
      <c r="B36" s="9" t="s">
        <v>90</v>
      </c>
      <c r="C36" s="17">
        <v>21132.400000000001</v>
      </c>
      <c r="D36" s="17">
        <v>21602.799999999999</v>
      </c>
      <c r="E36" s="18"/>
      <c r="F36" s="19"/>
    </row>
    <row r="37" spans="1:6" ht="15.75" x14ac:dyDescent="0.25">
      <c r="A37" s="2" t="s">
        <v>44</v>
      </c>
      <c r="B37" s="9" t="s">
        <v>45</v>
      </c>
      <c r="C37" s="17">
        <v>6852.5</v>
      </c>
      <c r="D37" s="17">
        <v>5988.6</v>
      </c>
      <c r="E37" s="18">
        <f t="shared" si="0"/>
        <v>-863.89999999999964</v>
      </c>
      <c r="F37" s="19">
        <f t="shared" si="1"/>
        <v>-12.607077708865376</v>
      </c>
    </row>
    <row r="38" spans="1:6" ht="15.75" x14ac:dyDescent="0.25">
      <c r="A38" s="2" t="s">
        <v>46</v>
      </c>
      <c r="B38" s="9" t="s">
        <v>47</v>
      </c>
      <c r="C38" s="17">
        <v>19047.099999999999</v>
      </c>
      <c r="D38" s="17">
        <v>18866.7</v>
      </c>
      <c r="E38" s="18">
        <f t="shared" si="0"/>
        <v>-180.39999999999782</v>
      </c>
      <c r="F38" s="19">
        <f t="shared" si="1"/>
        <v>-0.94712580917828859</v>
      </c>
    </row>
    <row r="39" spans="1:6" ht="15.75" x14ac:dyDescent="0.25">
      <c r="A39" s="6" t="s">
        <v>48</v>
      </c>
      <c r="B39" s="8" t="s">
        <v>49</v>
      </c>
      <c r="C39" s="14">
        <f>C40+C41</f>
        <v>47833.8</v>
      </c>
      <c r="D39" s="14">
        <f>D40+D41</f>
        <v>56121.599999999999</v>
      </c>
      <c r="E39" s="15">
        <f t="shared" si="0"/>
        <v>8287.7999999999956</v>
      </c>
      <c r="F39" s="16">
        <f t="shared" si="1"/>
        <v>17.326242113317349</v>
      </c>
    </row>
    <row r="40" spans="1:6" ht="15.75" x14ac:dyDescent="0.25">
      <c r="A40" s="2" t="s">
        <v>50</v>
      </c>
      <c r="B40" s="9" t="s">
        <v>51</v>
      </c>
      <c r="C40" s="17">
        <v>39476</v>
      </c>
      <c r="D40" s="17">
        <v>47144.2</v>
      </c>
      <c r="E40" s="18">
        <f t="shared" si="0"/>
        <v>7668.1999999999971</v>
      </c>
      <c r="F40" s="19">
        <f t="shared" si="1"/>
        <v>19.424967068598647</v>
      </c>
    </row>
    <row r="41" spans="1:6" ht="15.75" x14ac:dyDescent="0.25">
      <c r="A41" s="2" t="s">
        <v>52</v>
      </c>
      <c r="B41" s="9" t="s">
        <v>53</v>
      </c>
      <c r="C41" s="17">
        <v>8357.7999999999993</v>
      </c>
      <c r="D41" s="17">
        <v>8977.4</v>
      </c>
      <c r="E41" s="18">
        <f t="shared" si="0"/>
        <v>619.60000000000036</v>
      </c>
      <c r="F41" s="19">
        <f t="shared" si="1"/>
        <v>7.4134341573141285</v>
      </c>
    </row>
    <row r="42" spans="1:6" ht="15.75" x14ac:dyDescent="0.25">
      <c r="A42" s="6" t="s">
        <v>54</v>
      </c>
      <c r="B42" s="8" t="s">
        <v>55</v>
      </c>
      <c r="C42" s="14">
        <f>C43+C45+C44</f>
        <v>28964</v>
      </c>
      <c r="D42" s="14">
        <f>D43+D45+D44</f>
        <v>33038</v>
      </c>
      <c r="E42" s="15">
        <f t="shared" si="0"/>
        <v>4074</v>
      </c>
      <c r="F42" s="16">
        <f t="shared" si="1"/>
        <v>14.065736776688297</v>
      </c>
    </row>
    <row r="43" spans="1:6" ht="15.75" x14ac:dyDescent="0.25">
      <c r="A43" s="2" t="s">
        <v>56</v>
      </c>
      <c r="B43" s="9" t="s">
        <v>57</v>
      </c>
      <c r="C43" s="17">
        <v>1011.8</v>
      </c>
      <c r="D43" s="17">
        <v>987.7</v>
      </c>
      <c r="E43" s="18">
        <f t="shared" si="0"/>
        <v>-24.099999999999909</v>
      </c>
      <c r="F43" s="19">
        <f t="shared" si="1"/>
        <v>-2.3818936548724849</v>
      </c>
    </row>
    <row r="44" spans="1:6" ht="15.75" x14ac:dyDescent="0.25">
      <c r="A44" s="2" t="s">
        <v>58</v>
      </c>
      <c r="B44" s="9" t="s">
        <v>59</v>
      </c>
      <c r="C44" s="17">
        <v>13058.7</v>
      </c>
      <c r="D44" s="17">
        <v>14030.8</v>
      </c>
      <c r="E44" s="18">
        <f t="shared" si="0"/>
        <v>972.09999999999854</v>
      </c>
      <c r="F44" s="19">
        <f t="shared" si="1"/>
        <v>7.4440794259765397</v>
      </c>
    </row>
    <row r="45" spans="1:6" ht="15.75" x14ac:dyDescent="0.25">
      <c r="A45" s="2" t="s">
        <v>60</v>
      </c>
      <c r="B45" s="9" t="s">
        <v>61</v>
      </c>
      <c r="C45" s="17">
        <v>14893.5</v>
      </c>
      <c r="D45" s="17">
        <v>18019.5</v>
      </c>
      <c r="E45" s="18">
        <f t="shared" si="0"/>
        <v>3126</v>
      </c>
      <c r="F45" s="19">
        <f t="shared" si="1"/>
        <v>20.989022056601868</v>
      </c>
    </row>
    <row r="46" spans="1:6" ht="15.75" x14ac:dyDescent="0.25">
      <c r="A46" s="6" t="s">
        <v>62</v>
      </c>
      <c r="B46" s="8" t="s">
        <v>63</v>
      </c>
      <c r="C46" s="14">
        <f>C47</f>
        <v>549.4</v>
      </c>
      <c r="D46" s="14">
        <f>D47</f>
        <v>657.2</v>
      </c>
      <c r="E46" s="15">
        <f t="shared" si="0"/>
        <v>107.80000000000007</v>
      </c>
      <c r="F46" s="16">
        <f t="shared" si="1"/>
        <v>19.62140516927559</v>
      </c>
    </row>
    <row r="47" spans="1:6" ht="15.75" x14ac:dyDescent="0.25">
      <c r="A47" s="2" t="s">
        <v>64</v>
      </c>
      <c r="B47" s="9" t="s">
        <v>65</v>
      </c>
      <c r="C47" s="17">
        <v>549.4</v>
      </c>
      <c r="D47" s="17">
        <v>657.2</v>
      </c>
      <c r="E47" s="18">
        <f t="shared" si="0"/>
        <v>107.80000000000007</v>
      </c>
      <c r="F47" s="19">
        <f t="shared" si="1"/>
        <v>19.62140516927559</v>
      </c>
    </row>
    <row r="48" spans="1:6" ht="15.75" x14ac:dyDescent="0.25">
      <c r="A48" s="6" t="s">
        <v>66</v>
      </c>
      <c r="B48" s="8" t="s">
        <v>67</v>
      </c>
      <c r="C48" s="14">
        <f>C49</f>
        <v>400</v>
      </c>
      <c r="D48" s="14">
        <f>D49</f>
        <v>400</v>
      </c>
      <c r="E48" s="15">
        <f t="shared" si="0"/>
        <v>0</v>
      </c>
      <c r="F48" s="16">
        <f t="shared" si="1"/>
        <v>0</v>
      </c>
    </row>
    <row r="49" spans="1:6" ht="15.75" x14ac:dyDescent="0.25">
      <c r="A49" s="2" t="s">
        <v>68</v>
      </c>
      <c r="B49" s="9" t="s">
        <v>69</v>
      </c>
      <c r="C49" s="17">
        <v>400</v>
      </c>
      <c r="D49" s="17">
        <v>400</v>
      </c>
      <c r="E49" s="18">
        <f t="shared" si="0"/>
        <v>0</v>
      </c>
      <c r="F49" s="19">
        <f t="shared" si="1"/>
        <v>0</v>
      </c>
    </row>
    <row r="50" spans="1:6" ht="45" x14ac:dyDescent="0.25">
      <c r="A50" s="6" t="s">
        <v>70</v>
      </c>
      <c r="B50" s="8" t="s">
        <v>71</v>
      </c>
      <c r="C50" s="14">
        <f>C51+C52+C53</f>
        <v>21170.400000000001</v>
      </c>
      <c r="D50" s="14">
        <f>D51+D52+D53</f>
        <v>25069.1</v>
      </c>
      <c r="E50" s="15">
        <f t="shared" si="0"/>
        <v>3898.6999999999971</v>
      </c>
      <c r="F50" s="16">
        <f t="shared" si="1"/>
        <v>18.4158069757775</v>
      </c>
    </row>
    <row r="51" spans="1:6" ht="45" x14ac:dyDescent="0.25">
      <c r="A51" s="2" t="s">
        <v>72</v>
      </c>
      <c r="B51" s="9" t="s">
        <v>73</v>
      </c>
      <c r="C51" s="17">
        <v>3563.5</v>
      </c>
      <c r="D51" s="17">
        <v>3612.6</v>
      </c>
      <c r="E51" s="18">
        <f t="shared" si="0"/>
        <v>49.099999999999909</v>
      </c>
      <c r="F51" s="19">
        <f t="shared" si="1"/>
        <v>1.3778588466395405</v>
      </c>
    </row>
    <row r="52" spans="1:6" ht="15.75" x14ac:dyDescent="0.25">
      <c r="A52" s="2" t="s">
        <v>74</v>
      </c>
      <c r="B52" s="9" t="s">
        <v>75</v>
      </c>
      <c r="C52" s="17">
        <v>13214.4</v>
      </c>
      <c r="D52" s="17">
        <v>17264.400000000001</v>
      </c>
      <c r="E52" s="18">
        <f t="shared" si="0"/>
        <v>4050.0000000000018</v>
      </c>
      <c r="F52" s="19">
        <f t="shared" si="1"/>
        <v>30.648383581547421</v>
      </c>
    </row>
    <row r="53" spans="1:6" ht="15.75" x14ac:dyDescent="0.25">
      <c r="A53" s="22" t="s">
        <v>89</v>
      </c>
      <c r="B53" s="9" t="s">
        <v>87</v>
      </c>
      <c r="C53" s="17">
        <v>4392.5</v>
      </c>
      <c r="D53" s="17">
        <v>4192.1000000000004</v>
      </c>
      <c r="E53" s="18">
        <f t="shared" ref="E53" si="4">D53-C53</f>
        <v>-200.39999999999964</v>
      </c>
      <c r="F53" s="19">
        <f t="shared" ref="F53" si="5">D53/C53*100-100</f>
        <v>-4.5623221400113749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2019-02-25T11:38:36Z</dcterms:modified>
</cp:coreProperties>
</file>