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19440" windowHeight="1258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45" i="1" l="1"/>
  <c r="F45" i="1"/>
  <c r="G45" i="1"/>
  <c r="H45" i="1"/>
  <c r="I45" i="1"/>
  <c r="J45" i="1"/>
  <c r="E45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J6" i="1" l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5" i="1"/>
</calcChain>
</file>

<file path=xl/sharedStrings.xml><?xml version="1.0" encoding="utf-8"?>
<sst xmlns="http://schemas.openxmlformats.org/spreadsheetml/2006/main" count="54" uniqueCount="54">
  <si>
    <t>Муниципальные программы</t>
  </si>
  <si>
    <t>Муниципальная программа "Подготовка и выдача градостроительных планов земельных участков субъектам градостроительной деятельности в 2016 году"</t>
  </si>
  <si>
    <t>Непрограммные расходы</t>
  </si>
  <si>
    <t>Исполнение 2016 года, тыс.руб.</t>
  </si>
  <si>
    <t>Ожидаемое исполнение 2017 года, тыс.руб.</t>
  </si>
  <si>
    <t>Темп прироста 2017 год 
к 2016 году, 
%</t>
  </si>
  <si>
    <t>Проект бюджета 2018, тыс.руб.</t>
  </si>
  <si>
    <t>Темп прироста 2018 год 
к 2017 году, 
%</t>
  </si>
  <si>
    <t>Проект бюджета 2019, тыс.руб.</t>
  </si>
  <si>
    <t>Темп прироста 2019 год 
к 2018 году, 
%</t>
  </si>
  <si>
    <t>Проект бюджета 2020, тыс.руб.</t>
  </si>
  <si>
    <t>Темп прироста 2020 год 
к 2019 году, 
%</t>
  </si>
  <si>
    <t>Всего расходов</t>
  </si>
  <si>
    <t>Наименование</t>
  </si>
  <si>
    <t>Сведения о расходах бюджета муниципального района Зилаирский район Республики Башкортостан по муниципальным программам на 2018 год и на плановый период 2019 и 2020 годов в сравнении с ожидаемым исполнением за 2017 год и отчетом за 2016 год</t>
  </si>
  <si>
    <t>Муниципальная программа «Развитие архивного дела в муниципальном районе Зилаирский район Республики Башкортостан</t>
  </si>
  <si>
    <t>Муниципальная программа Подготовка карта-планов территориальных зон, устновленных в правилах землепользования и застройки и постановки их на учет в ЕГРН  в муниципальном районе».</t>
  </si>
  <si>
    <t>Муниципальная программа Подготовка карт  планов карт (планов) объектов землеустройства  в муниципальном районе</t>
  </si>
  <si>
    <t xml:space="preserve">Муниципальная программа Разработка проекта переустройства и перепланировки здания аптеки, расположенного   по адресу: Республика Башкортостан, Зилаирский район, с. Зилаир, ул. Пушкина, д. 1  </t>
  </si>
  <si>
    <t>Муниципальная программа «Внесение изменений  в генеральные планы сельских поселений муниципального района Зилаирский район Республики Башкортостан».</t>
  </si>
  <si>
    <t>Муниципальная программа «Разработка проектов планировки  и межевания отдельных территорий сельских поселений муниципального района Зилаирский район  »</t>
  </si>
  <si>
    <t>Муниципальная программа «Подготовка и выдача градостроительных планов земельных участков субъектам градостроительной деятельности»</t>
  </si>
  <si>
    <t xml:space="preserve">Муниципальная программа «Формирование современной городской среды на территории муниципального района Зилаирский район </t>
  </si>
  <si>
    <t>Муниципальная программа"Развитие информационно-консультационных услуг в муниципальном районе Зилаирский район Республики Башкортостан  "</t>
  </si>
  <si>
    <t>Муниципальная программа «Строительство распределительных сетей газопровода в населенных муниципального района Зилаирский район»</t>
  </si>
  <si>
    <t>Муниципальная программа "Развитие  образования"</t>
  </si>
  <si>
    <t>Муниципальная программа  "Развитие культуры и искусства  в муниципальном районе Зилаирский район "</t>
  </si>
  <si>
    <t xml:space="preserve">Муниципальная программа "Развитие физической культуры и спорта в муниципальном районе Зилаирский район Республики Башкортостан" </t>
  </si>
  <si>
    <t>Муниципальная программа "Управление муниципальными финансами и регулирование межбюджетных отношений  в муниципальном районе Зилаирский район Республики Башкортостан"</t>
  </si>
  <si>
    <r>
      <t xml:space="preserve">Муниципальная программа </t>
    </r>
    <r>
      <rPr>
        <sz val="11"/>
        <color theme="1"/>
        <rFont val="Times New Roman"/>
        <family val="1"/>
        <charset val="204"/>
      </rPr>
      <t xml:space="preserve">Обеспечение жильем молодых семей» в муниципальном районе Зилаирский район Республики Башкортостан на 2018 год </t>
    </r>
  </si>
  <si>
    <t>Муниципальная программа "Развитие молодежной полдитики в муниципальном районе Зилаирский район Республики Башкортостан "</t>
  </si>
  <si>
    <t>Укрепление единства межнациональных и межконфессиональных отношений в муниципальном районе Зилаирский район Республики Бшкортостан</t>
  </si>
  <si>
    <r>
      <t>Муниципальная программа</t>
    </r>
    <r>
      <rPr>
        <b/>
        <sz val="10"/>
        <color theme="1"/>
        <rFont val="Times New Roman"/>
        <family val="1"/>
        <charset val="204"/>
      </rPr>
      <t xml:space="preserve"> </t>
    </r>
    <r>
      <rPr>
        <sz val="11"/>
        <color rgb="FF000000"/>
        <rFont val="Times New Roman"/>
        <family val="1"/>
        <charset val="204"/>
      </rPr>
      <t>По подготовке объектов энергетического хозяйства,</t>
    </r>
    <r>
      <rPr>
        <b/>
        <sz val="11"/>
        <color rgb="FF000000"/>
        <rFont val="Calibri"/>
        <family val="2"/>
        <charset val="204"/>
        <scheme val="minor"/>
      </rPr>
      <t xml:space="preserve"> </t>
    </r>
    <r>
      <rPr>
        <sz val="11"/>
        <color rgb="FF000000"/>
        <rFont val="Times New Roman"/>
        <family val="1"/>
        <charset val="204"/>
      </rPr>
      <t>жилищно-коммунального и социального назначения к работе в осенне-зимний период</t>
    </r>
    <r>
      <rPr>
        <sz val="11"/>
        <color theme="1"/>
        <rFont val="Times New Roman"/>
        <family val="1"/>
        <charset val="204"/>
      </rPr>
      <t>».</t>
    </r>
  </si>
  <si>
    <t>Муниципальная программа «Внесение изменений  в Правила землепользования и застройки сельских поселений муниципального района Зилаирский район Республики Башкортостан».</t>
  </si>
  <si>
    <t>Муниципальная программа "Социальная поддержка граждан в муниципальном районе Зилаирский район Республики Башкортостан на "</t>
  </si>
  <si>
    <t>Муниципальная программа "Ремонт водопровода с.Зилаир муниципального  района Зилаирский район Республики Башкортостан "</t>
  </si>
  <si>
    <t>Муниципальная программа "Повышение информированности населения о деятельности органов местного самоуправления муниципального района Зилаирский район Республики Башкортостан "</t>
  </si>
  <si>
    <t>Муниципальная программа "По противодействию злоупотреблению наркотиками и их незаконному обороту в муниципальном районе Зилаирский район Республики Башкортостан "</t>
  </si>
  <si>
    <t>Муниципальная программа "Развитие и поддержка малого и среднего предпринимательства в муниципальном районе Зилаирский район Республики Башкортостан "</t>
  </si>
  <si>
    <t xml:space="preserve">Муниципальная программа "Профилактика терроризма, обеспечение безопасности населения и территории муниципального района Зилаирский район" </t>
  </si>
  <si>
    <t>Муниципальная программа "Развитие муниципального управления, муниципальной службы в муниципльном районе Зилаирский район "</t>
  </si>
  <si>
    <t>Муниципальная программа "Приобретение коммунальной техники для нужд муниципального района Зилаирский район Республики Башкортостан "</t>
  </si>
  <si>
    <t>Муниципальная программа "Развитие дорожного хозяйства в муниципальном районе Зилаирский район республики Башкортостан "</t>
  </si>
  <si>
    <t>Муниципальная программа "Снижение рисков и смягчение последствий чрезвычайных ситуаций природного и техногенного характера в муниципальном районе Зилаирский район "</t>
  </si>
  <si>
    <t>Муниципальная программа "Благоустройство территорий сельских поселений и дорожная деятельность в границах сельских поселений"</t>
  </si>
  <si>
    <t>Муниципальная программа "Развитие сельского хозяйства в муниципальном районе Зилаирский район Республики Башкортостан "</t>
  </si>
  <si>
    <t>Муниципальная программа "Приобретение коммунальной техники в муниципальном районе Зилаирский район Республики Башкортостан "</t>
  </si>
  <si>
    <t>Муниципальная программа "Благоустройство общих дворовых территорий в муниципальном районе Зилаирский район Республики Башкортостан  "</t>
  </si>
  <si>
    <t>Муниципальная программа "Разработка проектов планировки отдельных территорий сельских поселений муниципального района Зилаирский район "</t>
  </si>
  <si>
    <t>Муниципальная программа "Пожарная безопасность в муниципальном районе Зилаирский район Республики Башкортостан "</t>
  </si>
  <si>
    <t>Муниципальная программа " Развитие единой дежурно-диспетчерской службы муниципального района Зилаирский район  Республики Башкортостан "</t>
  </si>
  <si>
    <t>ИТОГО</t>
  </si>
  <si>
    <t>Начальник финансового управления:</t>
  </si>
  <si>
    <t>С.В. Прфенова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</si>
</sst>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%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2"/>
      <charset val="204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</cellStyleXfs>
  <cellXfs count="25">
    <xf numFmtId="0" fontId="0" fillId="0" borderId="0" xfId="0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0" fillId="0" borderId="1" xfId="0" applyBorder="1"/>
    <xf numFmtId="43" fontId="0" fillId="0" borderId="1" xfId="1" applyFont="1" applyBorder="1"/>
    <xf numFmtId="0" fontId="0" fillId="0" borderId="1" xfId="0" applyBorder="1" applyAlignment="1">
      <alignment wrapText="1"/>
    </xf>
    <xf numFmtId="43" fontId="0" fillId="0" borderId="1" xfId="1" applyFont="1" applyBorder="1" applyAlignment="1">
      <alignment wrapText="1"/>
    </xf>
    <xf numFmtId="0" fontId="6" fillId="0" borderId="1" xfId="0" applyFont="1" applyBorder="1"/>
    <xf numFmtId="43" fontId="6" fillId="0" borderId="1" xfId="1" applyFont="1" applyBorder="1"/>
    <xf numFmtId="164" fontId="6" fillId="2" borderId="1" xfId="2" applyNumberFormat="1" applyFont="1" applyFill="1" applyBorder="1"/>
    <xf numFmtId="0" fontId="4" fillId="2" borderId="1" xfId="3" applyFont="1" applyFill="1" applyBorder="1" applyAlignment="1">
      <alignment horizontal="center" vertical="top" wrapText="1"/>
    </xf>
    <xf numFmtId="9" fontId="4" fillId="2" borderId="1" xfId="2" applyFont="1" applyFill="1" applyBorder="1" applyAlignment="1">
      <alignment horizontal="center" vertical="top" wrapText="1"/>
    </xf>
    <xf numFmtId="9" fontId="6" fillId="2" borderId="1" xfId="2" applyFont="1" applyFill="1" applyBorder="1"/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43" fontId="0" fillId="3" borderId="1" xfId="1" applyFont="1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justify" vertical="center"/>
    </xf>
    <xf numFmtId="0" fontId="8" fillId="0" borderId="1" xfId="0" applyFont="1" applyBorder="1" applyAlignment="1">
      <alignment horizontal="justify" vertical="center"/>
    </xf>
    <xf numFmtId="43" fontId="0" fillId="0" borderId="0" xfId="0" applyNumberFormat="1"/>
    <xf numFmtId="43" fontId="0" fillId="0" borderId="1" xfId="0" applyNumberFormat="1" applyBorder="1"/>
    <xf numFmtId="43" fontId="1" fillId="0" borderId="1" xfId="1" applyFont="1" applyBorder="1"/>
    <xf numFmtId="2" fontId="0" fillId="0" borderId="1" xfId="0" applyNumberFormat="1" applyBorder="1"/>
    <xf numFmtId="0" fontId="5" fillId="0" borderId="0" xfId="3" applyFont="1" applyAlignment="1">
      <alignment horizontal="center" wrapText="1"/>
    </xf>
  </cellXfs>
  <cellStyles count="4">
    <cellStyle name="Обычный" xfId="0" builtinId="0"/>
    <cellStyle name="Обычный 3" xfId="3"/>
    <cellStyle name="Процентный" xfId="2" builtinId="5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61"/>
  <sheetViews>
    <sheetView tabSelected="1" workbookViewId="0">
      <selection activeCell="F49" sqref="F49"/>
    </sheetView>
  </sheetViews>
  <sheetFormatPr defaultRowHeight="15" x14ac:dyDescent="0.25"/>
  <cols>
    <col min="1" max="1" width="40.140625" customWidth="1"/>
    <col min="2" max="2" width="21.5703125" customWidth="1"/>
    <col min="3" max="3" width="18" customWidth="1"/>
    <col min="4" max="4" width="16.140625" customWidth="1"/>
    <col min="5" max="5" width="17.28515625" customWidth="1"/>
    <col min="6" max="7" width="17.42578125" customWidth="1"/>
    <col min="8" max="8" width="19" customWidth="1"/>
    <col min="9" max="9" width="18.5703125" customWidth="1"/>
    <col min="10" max="10" width="16.7109375" customWidth="1"/>
  </cols>
  <sheetData>
    <row r="2" spans="1:10" ht="57" customHeight="1" x14ac:dyDescent="0.3">
      <c r="A2" s="24" t="s">
        <v>14</v>
      </c>
      <c r="B2" s="24"/>
      <c r="C2" s="24"/>
      <c r="D2" s="24"/>
      <c r="E2" s="24"/>
      <c r="F2" s="24"/>
      <c r="G2" s="24"/>
      <c r="H2" s="24"/>
      <c r="I2" s="24"/>
      <c r="J2" s="24"/>
    </row>
    <row r="4" spans="1:10" ht="65.25" customHeight="1" x14ac:dyDescent="0.25">
      <c r="A4" s="2" t="s">
        <v>13</v>
      </c>
      <c r="B4" s="1" t="s">
        <v>3</v>
      </c>
      <c r="C4" s="1" t="s">
        <v>4</v>
      </c>
      <c r="D4" s="10" t="s">
        <v>5</v>
      </c>
      <c r="E4" s="1" t="s">
        <v>6</v>
      </c>
      <c r="F4" s="11" t="s">
        <v>7</v>
      </c>
      <c r="G4" s="1" t="s">
        <v>8</v>
      </c>
      <c r="H4" s="10" t="s">
        <v>9</v>
      </c>
      <c r="I4" s="1" t="s">
        <v>10</v>
      </c>
      <c r="J4" s="10" t="s">
        <v>11</v>
      </c>
    </row>
    <row r="5" spans="1:10" ht="18.75" x14ac:dyDescent="0.3">
      <c r="A5" s="7" t="s">
        <v>12</v>
      </c>
      <c r="B5" s="8">
        <v>497412.7</v>
      </c>
      <c r="C5" s="8">
        <v>585446.9</v>
      </c>
      <c r="D5" s="9">
        <f>C5/B5-1</f>
        <v>0.17698422255804891</v>
      </c>
      <c r="E5" s="8">
        <v>420531.1</v>
      </c>
      <c r="F5" s="12">
        <f>E5/C5-1</f>
        <v>-0.28169215688049598</v>
      </c>
      <c r="G5" s="8">
        <v>430750.9</v>
      </c>
      <c r="H5" s="12">
        <f>G5/E5-1</f>
        <v>2.4302126525244105E-2</v>
      </c>
      <c r="I5" s="8">
        <v>449104.4</v>
      </c>
      <c r="J5" s="12">
        <f>I5/G5-1</f>
        <v>4.260815241477145E-2</v>
      </c>
    </row>
    <row r="6" spans="1:10" ht="18.75" x14ac:dyDescent="0.3">
      <c r="A6" s="5" t="s">
        <v>0</v>
      </c>
      <c r="B6" s="4">
        <v>495672.5</v>
      </c>
      <c r="C6" s="4">
        <v>583816.9</v>
      </c>
      <c r="D6" s="9">
        <f t="shared" ref="D6:D45" si="0">C6/B6-1</f>
        <v>0.17782790047864272</v>
      </c>
      <c r="E6" s="4"/>
      <c r="F6" s="12">
        <f t="shared" ref="F6:F44" si="1">E6/C6-1</f>
        <v>-1</v>
      </c>
      <c r="G6" s="4"/>
      <c r="H6" s="12" t="e">
        <f t="shared" ref="H6:H44" si="2">G6/E6-1</f>
        <v>#DIV/0!</v>
      </c>
      <c r="I6" s="4"/>
      <c r="J6" s="12" t="e">
        <f t="shared" ref="J6:J44" si="3">I6/G6-1</f>
        <v>#DIV/0!</v>
      </c>
    </row>
    <row r="7" spans="1:10" ht="60.75" x14ac:dyDescent="0.3">
      <c r="A7" s="5" t="s">
        <v>34</v>
      </c>
      <c r="B7" s="4">
        <v>25299.9</v>
      </c>
      <c r="C7" s="4">
        <v>25151.7</v>
      </c>
      <c r="D7" s="9">
        <f t="shared" si="0"/>
        <v>-5.8577306629671311E-3</v>
      </c>
      <c r="E7" s="4">
        <v>28768.1</v>
      </c>
      <c r="F7" s="12">
        <f t="shared" si="1"/>
        <v>0.14378352159098573</v>
      </c>
      <c r="G7" s="4">
        <v>27978</v>
      </c>
      <c r="H7" s="12">
        <f t="shared" si="2"/>
        <v>-2.7464448468963787E-2</v>
      </c>
      <c r="I7" s="4">
        <v>27823</v>
      </c>
      <c r="J7" s="12">
        <f t="shared" si="3"/>
        <v>-5.5400671956536973E-3</v>
      </c>
    </row>
    <row r="8" spans="1:10" ht="60.75" x14ac:dyDescent="0.3">
      <c r="A8" s="5" t="s">
        <v>35</v>
      </c>
      <c r="B8" s="4">
        <v>7063.3</v>
      </c>
      <c r="C8" s="4">
        <v>2691.4</v>
      </c>
      <c r="D8" s="9">
        <f t="shared" si="0"/>
        <v>-0.61895997621508358</v>
      </c>
      <c r="E8" s="4">
        <v>500</v>
      </c>
      <c r="F8" s="12">
        <f t="shared" si="1"/>
        <v>-0.81422308092442597</v>
      </c>
      <c r="G8" s="4">
        <v>500</v>
      </c>
      <c r="H8" s="12">
        <f t="shared" si="2"/>
        <v>0</v>
      </c>
      <c r="I8" s="4">
        <v>500</v>
      </c>
      <c r="J8" s="12">
        <f t="shared" si="3"/>
        <v>0</v>
      </c>
    </row>
    <row r="9" spans="1:10" ht="90.75" x14ac:dyDescent="0.3">
      <c r="A9" s="5" t="s">
        <v>36</v>
      </c>
      <c r="B9" s="4">
        <v>400</v>
      </c>
      <c r="C9" s="4">
        <v>400</v>
      </c>
      <c r="D9" s="9">
        <f t="shared" si="0"/>
        <v>0</v>
      </c>
      <c r="E9" s="4">
        <v>400</v>
      </c>
      <c r="F9" s="12">
        <f t="shared" si="1"/>
        <v>0</v>
      </c>
      <c r="G9" s="4">
        <v>400</v>
      </c>
      <c r="H9" s="12">
        <f t="shared" si="2"/>
        <v>0</v>
      </c>
      <c r="I9" s="4">
        <v>127.8</v>
      </c>
      <c r="J9" s="12">
        <f t="shared" si="3"/>
        <v>-0.68049999999999999</v>
      </c>
    </row>
    <row r="10" spans="1:10" ht="75.75" x14ac:dyDescent="0.3">
      <c r="A10" s="5" t="s">
        <v>37</v>
      </c>
      <c r="B10" s="4">
        <v>15</v>
      </c>
      <c r="C10" s="4">
        <v>18</v>
      </c>
      <c r="D10" s="9">
        <f t="shared" si="0"/>
        <v>0.19999999999999996</v>
      </c>
      <c r="E10" s="4">
        <v>50</v>
      </c>
      <c r="F10" s="12">
        <f t="shared" si="1"/>
        <v>1.7777777777777777</v>
      </c>
      <c r="G10" s="4">
        <v>50</v>
      </c>
      <c r="H10" s="12">
        <f t="shared" si="2"/>
        <v>0</v>
      </c>
      <c r="I10" s="4">
        <v>50</v>
      </c>
      <c r="J10" s="12">
        <f t="shared" si="3"/>
        <v>0</v>
      </c>
    </row>
    <row r="11" spans="1:10" ht="75.75" x14ac:dyDescent="0.3">
      <c r="A11" s="5" t="s">
        <v>38</v>
      </c>
      <c r="B11" s="4">
        <v>1998.6</v>
      </c>
      <c r="C11" s="4">
        <v>500</v>
      </c>
      <c r="D11" s="9">
        <f t="shared" si="0"/>
        <v>-0.74982487741418991</v>
      </c>
      <c r="E11" s="4">
        <v>500</v>
      </c>
      <c r="F11" s="12">
        <f t="shared" si="1"/>
        <v>0</v>
      </c>
      <c r="G11" s="4">
        <v>500</v>
      </c>
      <c r="H11" s="12">
        <f t="shared" si="2"/>
        <v>0</v>
      </c>
      <c r="I11" s="4">
        <v>500</v>
      </c>
      <c r="J11" s="12">
        <f t="shared" si="3"/>
        <v>0</v>
      </c>
    </row>
    <row r="12" spans="1:10" ht="75.75" x14ac:dyDescent="0.3">
      <c r="A12" s="5" t="s">
        <v>39</v>
      </c>
      <c r="B12" s="4">
        <v>0</v>
      </c>
      <c r="C12" s="4">
        <v>0</v>
      </c>
      <c r="D12" s="9" t="e">
        <f t="shared" si="0"/>
        <v>#DIV/0!</v>
      </c>
      <c r="E12" s="4">
        <v>50</v>
      </c>
      <c r="F12" s="12" t="e">
        <f t="shared" si="1"/>
        <v>#DIV/0!</v>
      </c>
      <c r="G12" s="4">
        <v>50</v>
      </c>
      <c r="H12" s="12">
        <f t="shared" si="2"/>
        <v>0</v>
      </c>
      <c r="I12" s="4">
        <v>50</v>
      </c>
      <c r="J12" s="12">
        <f t="shared" si="3"/>
        <v>0</v>
      </c>
    </row>
    <row r="13" spans="1:10" ht="60.75" x14ac:dyDescent="0.3">
      <c r="A13" s="5" t="s">
        <v>40</v>
      </c>
      <c r="B13" s="4">
        <v>114538.2</v>
      </c>
      <c r="C13" s="4">
        <v>81670.7</v>
      </c>
      <c r="D13" s="9">
        <f t="shared" si="0"/>
        <v>-0.28695666598567116</v>
      </c>
      <c r="E13" s="4">
        <v>52198.400000000001</v>
      </c>
      <c r="F13" s="12">
        <f t="shared" si="1"/>
        <v>-0.36086748368754029</v>
      </c>
      <c r="G13" s="4">
        <v>51976</v>
      </c>
      <c r="H13" s="12">
        <f t="shared" si="2"/>
        <v>-4.2606669936243735E-3</v>
      </c>
      <c r="I13" s="4">
        <v>52038.3</v>
      </c>
      <c r="J13" s="12">
        <f t="shared" si="3"/>
        <v>1.1986301369864005E-3</v>
      </c>
    </row>
    <row r="14" spans="1:10" ht="75.75" x14ac:dyDescent="0.3">
      <c r="A14" s="15" t="s">
        <v>41</v>
      </c>
      <c r="B14" s="4"/>
      <c r="C14" s="4">
        <v>4007.1</v>
      </c>
      <c r="D14" s="9" t="e">
        <f t="shared" si="0"/>
        <v>#DIV/0!</v>
      </c>
      <c r="E14" s="4">
        <v>0</v>
      </c>
      <c r="F14" s="12">
        <f t="shared" si="1"/>
        <v>-1</v>
      </c>
      <c r="G14" s="4">
        <v>0</v>
      </c>
      <c r="H14" s="12" t="e">
        <f t="shared" si="2"/>
        <v>#DIV/0!</v>
      </c>
      <c r="I14" s="4">
        <v>0</v>
      </c>
      <c r="J14" s="12" t="e">
        <f t="shared" si="3"/>
        <v>#DIV/0!</v>
      </c>
    </row>
    <row r="15" spans="1:10" ht="75.75" x14ac:dyDescent="0.3">
      <c r="A15" s="16" t="s">
        <v>1</v>
      </c>
      <c r="B15" s="4">
        <v>94.7</v>
      </c>
      <c r="C15" s="4">
        <v>0</v>
      </c>
      <c r="D15" s="9">
        <f t="shared" si="0"/>
        <v>-1</v>
      </c>
      <c r="E15" s="4">
        <v>0</v>
      </c>
      <c r="F15" s="12" t="e">
        <f t="shared" si="1"/>
        <v>#DIV/0!</v>
      </c>
      <c r="G15" s="4">
        <v>0</v>
      </c>
      <c r="H15" s="12" t="e">
        <f t="shared" si="2"/>
        <v>#DIV/0!</v>
      </c>
      <c r="I15" s="4">
        <v>0</v>
      </c>
      <c r="J15" s="12" t="e">
        <f t="shared" si="3"/>
        <v>#DIV/0!</v>
      </c>
    </row>
    <row r="16" spans="1:10" ht="60.75" x14ac:dyDescent="0.3">
      <c r="A16" s="5" t="s">
        <v>42</v>
      </c>
      <c r="B16" s="4">
        <v>27267.1</v>
      </c>
      <c r="C16" s="4">
        <v>25987.1</v>
      </c>
      <c r="D16" s="9">
        <f t="shared" si="0"/>
        <v>-4.6943019242970507E-2</v>
      </c>
      <c r="E16" s="4">
        <v>26911</v>
      </c>
      <c r="F16" s="12">
        <f t="shared" si="1"/>
        <v>3.5552254772560188E-2</v>
      </c>
      <c r="G16" s="4">
        <v>28720</v>
      </c>
      <c r="H16" s="12">
        <f t="shared" si="2"/>
        <v>6.7221582252610546E-2</v>
      </c>
      <c r="I16" s="4">
        <v>29040</v>
      </c>
      <c r="J16" s="12">
        <f t="shared" si="3"/>
        <v>1.1142061281337101E-2</v>
      </c>
    </row>
    <row r="17" spans="1:10" ht="30.75" x14ac:dyDescent="0.3">
      <c r="A17" s="5" t="s">
        <v>25</v>
      </c>
      <c r="B17" s="4">
        <v>219619.20000000001</v>
      </c>
      <c r="C17" s="4">
        <v>240284.6</v>
      </c>
      <c r="D17" s="9">
        <f t="shared" si="0"/>
        <v>9.4096508866255757E-2</v>
      </c>
      <c r="E17" s="4">
        <v>191367.2</v>
      </c>
      <c r="F17" s="12">
        <f t="shared" si="1"/>
        <v>-0.20358108676128217</v>
      </c>
      <c r="G17" s="4">
        <v>191286.1</v>
      </c>
      <c r="H17" s="12">
        <f t="shared" si="2"/>
        <v>-4.2379258305502709E-4</v>
      </c>
      <c r="I17" s="4">
        <v>190961.8</v>
      </c>
      <c r="J17" s="12">
        <f t="shared" si="3"/>
        <v>-1.6953662602772201E-3</v>
      </c>
    </row>
    <row r="18" spans="1:10" ht="90.75" x14ac:dyDescent="0.3">
      <c r="A18" s="5" t="s">
        <v>43</v>
      </c>
      <c r="B18" s="4">
        <v>5793.6</v>
      </c>
      <c r="C18" s="4">
        <v>4659.7</v>
      </c>
      <c r="D18" s="9">
        <f t="shared" si="0"/>
        <v>-0.19571596244131462</v>
      </c>
      <c r="E18" s="4">
        <v>295</v>
      </c>
      <c r="F18" s="12">
        <f t="shared" si="1"/>
        <v>-0.93669120329634958</v>
      </c>
      <c r="G18" s="4">
        <v>295</v>
      </c>
      <c r="H18" s="12">
        <f t="shared" si="2"/>
        <v>0</v>
      </c>
      <c r="I18" s="4">
        <v>0</v>
      </c>
      <c r="J18" s="12">
        <f t="shared" si="3"/>
        <v>-1</v>
      </c>
    </row>
    <row r="19" spans="1:10" ht="60.75" x14ac:dyDescent="0.3">
      <c r="A19" s="5" t="s">
        <v>44</v>
      </c>
      <c r="B19" s="4">
        <v>38753.1</v>
      </c>
      <c r="C19" s="4">
        <v>1930</v>
      </c>
      <c r="D19" s="9">
        <f t="shared" si="0"/>
        <v>-0.95019753258449002</v>
      </c>
      <c r="E19" s="4">
        <v>0</v>
      </c>
      <c r="F19" s="12">
        <f t="shared" si="1"/>
        <v>-1</v>
      </c>
      <c r="G19" s="4">
        <v>0</v>
      </c>
      <c r="H19" s="12" t="e">
        <f t="shared" si="2"/>
        <v>#DIV/0!</v>
      </c>
      <c r="I19" s="4">
        <v>0</v>
      </c>
      <c r="J19" s="12" t="e">
        <f t="shared" si="3"/>
        <v>#DIV/0!</v>
      </c>
    </row>
    <row r="20" spans="1:10" ht="45.75" x14ac:dyDescent="0.3">
      <c r="A20" s="5" t="s">
        <v>26</v>
      </c>
      <c r="B20" s="4">
        <v>44699.4</v>
      </c>
      <c r="C20" s="4">
        <v>46848.2</v>
      </c>
      <c r="D20" s="9">
        <f t="shared" si="0"/>
        <v>4.8072233631771155E-2</v>
      </c>
      <c r="E20" s="4">
        <v>26300</v>
      </c>
      <c r="F20" s="12">
        <f t="shared" si="1"/>
        <v>-0.43861236931194791</v>
      </c>
      <c r="G20" s="4">
        <v>26300</v>
      </c>
      <c r="H20" s="12">
        <f t="shared" si="2"/>
        <v>0</v>
      </c>
      <c r="I20" s="4">
        <v>26300</v>
      </c>
      <c r="J20" s="12">
        <f t="shared" si="3"/>
        <v>0</v>
      </c>
    </row>
    <row r="21" spans="1:10" ht="60.75" x14ac:dyDescent="0.3">
      <c r="A21" s="5" t="s">
        <v>45</v>
      </c>
      <c r="B21" s="4">
        <v>9540.7999999999993</v>
      </c>
      <c r="C21" s="4">
        <v>8180</v>
      </c>
      <c r="D21" s="9">
        <f t="shared" si="0"/>
        <v>-0.14262954888478951</v>
      </c>
      <c r="E21" s="4">
        <v>0</v>
      </c>
      <c r="F21" s="12">
        <f t="shared" si="1"/>
        <v>-1</v>
      </c>
      <c r="G21" s="4">
        <v>0</v>
      </c>
      <c r="H21" s="12" t="e">
        <f t="shared" si="2"/>
        <v>#DIV/0!</v>
      </c>
      <c r="I21" s="4">
        <v>0</v>
      </c>
      <c r="J21" s="12" t="e">
        <f t="shared" si="3"/>
        <v>#DIV/0!</v>
      </c>
    </row>
    <row r="22" spans="1:10" ht="60.75" x14ac:dyDescent="0.3">
      <c r="A22" s="5" t="s">
        <v>46</v>
      </c>
      <c r="B22" s="4">
        <v>0</v>
      </c>
      <c r="C22" s="4">
        <v>102263.8</v>
      </c>
      <c r="D22" s="9" t="e">
        <f t="shared" si="0"/>
        <v>#DIV/0!</v>
      </c>
      <c r="E22" s="4">
        <v>0</v>
      </c>
      <c r="F22" s="12">
        <f t="shared" si="1"/>
        <v>-1</v>
      </c>
      <c r="G22" s="4">
        <v>0</v>
      </c>
      <c r="H22" s="12" t="e">
        <f t="shared" si="2"/>
        <v>#DIV/0!</v>
      </c>
      <c r="I22" s="4">
        <v>0</v>
      </c>
      <c r="J22" s="12" t="e">
        <f t="shared" si="3"/>
        <v>#DIV/0!</v>
      </c>
    </row>
    <row r="23" spans="1:10" ht="75.75" x14ac:dyDescent="0.3">
      <c r="A23" s="5" t="s">
        <v>47</v>
      </c>
      <c r="B23" s="4">
        <v>0</v>
      </c>
      <c r="C23" s="4">
        <v>2686.3</v>
      </c>
      <c r="D23" s="9" t="e">
        <f t="shared" si="0"/>
        <v>#DIV/0!</v>
      </c>
      <c r="E23" s="4">
        <v>0</v>
      </c>
      <c r="F23" s="12">
        <f t="shared" si="1"/>
        <v>-1</v>
      </c>
      <c r="G23" s="4">
        <v>0</v>
      </c>
      <c r="H23" s="12" t="e">
        <f t="shared" si="2"/>
        <v>#DIV/0!</v>
      </c>
      <c r="I23" s="4">
        <v>0</v>
      </c>
      <c r="J23" s="12" t="e">
        <f t="shared" si="3"/>
        <v>#DIV/0!</v>
      </c>
    </row>
    <row r="24" spans="1:10" ht="75.75" x14ac:dyDescent="0.3">
      <c r="A24" s="5" t="s">
        <v>48</v>
      </c>
      <c r="B24" s="4">
        <v>110.8</v>
      </c>
      <c r="C24" s="4">
        <v>440.2</v>
      </c>
      <c r="D24" s="9">
        <f t="shared" si="0"/>
        <v>2.9729241877256318</v>
      </c>
      <c r="E24" s="4">
        <v>0</v>
      </c>
      <c r="F24" s="12">
        <f t="shared" si="1"/>
        <v>-1</v>
      </c>
      <c r="G24" s="4">
        <v>0</v>
      </c>
      <c r="H24" s="12" t="e">
        <f t="shared" si="2"/>
        <v>#DIV/0!</v>
      </c>
      <c r="I24" s="4">
        <v>0</v>
      </c>
      <c r="J24" s="12" t="e">
        <f t="shared" si="3"/>
        <v>#DIV/0!</v>
      </c>
    </row>
    <row r="25" spans="1:10" ht="60.75" x14ac:dyDescent="0.3">
      <c r="A25" s="5" t="s">
        <v>27</v>
      </c>
      <c r="B25" s="4">
        <v>479</v>
      </c>
      <c r="C25" s="4">
        <v>466.2</v>
      </c>
      <c r="D25" s="9">
        <f t="shared" si="0"/>
        <v>-2.672233820459291E-2</v>
      </c>
      <c r="E25" s="4">
        <v>400</v>
      </c>
      <c r="F25" s="12">
        <f t="shared" si="1"/>
        <v>-0.14199914199914199</v>
      </c>
      <c r="G25" s="4">
        <v>400</v>
      </c>
      <c r="H25" s="12">
        <f t="shared" si="2"/>
        <v>0</v>
      </c>
      <c r="I25" s="4">
        <v>400</v>
      </c>
      <c r="J25" s="12">
        <f t="shared" si="3"/>
        <v>0</v>
      </c>
    </row>
    <row r="26" spans="1:10" ht="60.75" x14ac:dyDescent="0.3">
      <c r="A26" s="6" t="s">
        <v>49</v>
      </c>
      <c r="B26" s="3"/>
      <c r="C26" s="4">
        <v>23.6</v>
      </c>
      <c r="D26" s="9" t="e">
        <f t="shared" si="0"/>
        <v>#DIV/0!</v>
      </c>
      <c r="E26" s="4">
        <v>5</v>
      </c>
      <c r="F26" s="12">
        <f t="shared" si="1"/>
        <v>-0.78813559322033899</v>
      </c>
      <c r="G26" s="4">
        <v>5</v>
      </c>
      <c r="H26" s="12">
        <f t="shared" si="2"/>
        <v>0</v>
      </c>
      <c r="I26" s="4">
        <v>5</v>
      </c>
      <c r="J26" s="12">
        <f t="shared" si="3"/>
        <v>0</v>
      </c>
    </row>
    <row r="27" spans="1:10" ht="60.75" x14ac:dyDescent="0.3">
      <c r="A27" s="5" t="s">
        <v>50</v>
      </c>
      <c r="B27" s="4"/>
      <c r="C27" s="3">
        <v>4378</v>
      </c>
      <c r="D27" s="9" t="e">
        <f t="shared" si="0"/>
        <v>#DIV/0!</v>
      </c>
      <c r="E27" s="4">
        <v>4900</v>
      </c>
      <c r="F27" s="12">
        <f t="shared" si="1"/>
        <v>0.11923252626770209</v>
      </c>
      <c r="G27" s="4">
        <v>4900</v>
      </c>
      <c r="H27" s="12">
        <f t="shared" si="2"/>
        <v>0</v>
      </c>
      <c r="I27" s="4">
        <v>4900</v>
      </c>
      <c r="J27" s="12">
        <f t="shared" si="3"/>
        <v>0</v>
      </c>
    </row>
    <row r="28" spans="1:10" ht="90.75" x14ac:dyDescent="0.3">
      <c r="A28" s="5" t="s">
        <v>28</v>
      </c>
      <c r="B28" s="4"/>
      <c r="C28" s="3">
        <v>31180.3</v>
      </c>
      <c r="D28" s="9" t="e">
        <f t="shared" si="0"/>
        <v>#DIV/0!</v>
      </c>
      <c r="E28" s="4">
        <v>72822.7</v>
      </c>
      <c r="F28" s="12">
        <f t="shared" si="1"/>
        <v>1.3355355785544076</v>
      </c>
      <c r="G28" s="4">
        <v>74577.399999999994</v>
      </c>
      <c r="H28" s="12">
        <f t="shared" si="2"/>
        <v>2.4095508680672229E-2</v>
      </c>
      <c r="I28" s="4">
        <v>85131.4</v>
      </c>
      <c r="J28" s="12">
        <f t="shared" si="3"/>
        <v>0.14151740339566676</v>
      </c>
    </row>
    <row r="29" spans="1:10" ht="60" customHeight="1" x14ac:dyDescent="0.3">
      <c r="A29" s="5" t="s">
        <v>30</v>
      </c>
      <c r="B29" s="3"/>
      <c r="C29" s="3">
        <v>0</v>
      </c>
      <c r="D29" s="9" t="e">
        <f t="shared" si="0"/>
        <v>#DIV/0!</v>
      </c>
      <c r="E29" s="3">
        <v>50</v>
      </c>
      <c r="F29" s="12" t="e">
        <f t="shared" si="1"/>
        <v>#DIV/0!</v>
      </c>
      <c r="G29" s="3">
        <v>50</v>
      </c>
      <c r="H29" s="12">
        <f t="shared" si="2"/>
        <v>0</v>
      </c>
      <c r="I29" s="3">
        <v>50</v>
      </c>
      <c r="J29" s="12">
        <f t="shared" si="3"/>
        <v>0</v>
      </c>
    </row>
    <row r="30" spans="1:10" ht="60.75" x14ac:dyDescent="0.3">
      <c r="A30" s="5" t="s">
        <v>31</v>
      </c>
      <c r="B30" s="3"/>
      <c r="C30" s="3">
        <v>50</v>
      </c>
      <c r="D30" s="9" t="e">
        <f t="shared" si="0"/>
        <v>#DIV/0!</v>
      </c>
      <c r="E30" s="3">
        <v>50</v>
      </c>
      <c r="F30" s="12">
        <f t="shared" si="1"/>
        <v>0</v>
      </c>
      <c r="G30" s="3">
        <v>50</v>
      </c>
      <c r="H30" s="12">
        <f t="shared" si="2"/>
        <v>0</v>
      </c>
      <c r="I30" s="3">
        <v>50</v>
      </c>
      <c r="J30" s="12">
        <f t="shared" si="3"/>
        <v>0</v>
      </c>
    </row>
    <row r="31" spans="1:10" ht="18.75" x14ac:dyDescent="0.3">
      <c r="A31" s="5" t="s">
        <v>2</v>
      </c>
      <c r="B31" s="4">
        <v>1740.2</v>
      </c>
      <c r="C31" s="3">
        <v>1630</v>
      </c>
      <c r="D31" s="9">
        <f t="shared" si="0"/>
        <v>-6.3326054476496973E-2</v>
      </c>
      <c r="E31" s="3">
        <v>0</v>
      </c>
      <c r="F31" s="12">
        <f t="shared" si="1"/>
        <v>-1</v>
      </c>
      <c r="G31" s="3">
        <v>8499.7000000000007</v>
      </c>
      <c r="H31" s="12" t="e">
        <f t="shared" si="2"/>
        <v>#DIV/0!</v>
      </c>
      <c r="I31" s="3">
        <v>16963.400000000001</v>
      </c>
      <c r="J31" s="12">
        <f t="shared" si="3"/>
        <v>0.99576455639610817</v>
      </c>
    </row>
    <row r="32" spans="1:10" ht="39.75" x14ac:dyDescent="0.3">
      <c r="A32" s="17" t="s">
        <v>15</v>
      </c>
      <c r="B32" s="3">
        <v>0</v>
      </c>
      <c r="C32" s="3">
        <v>0</v>
      </c>
      <c r="D32" s="3" t="e">
        <f t="shared" si="0"/>
        <v>#DIV/0!</v>
      </c>
      <c r="E32" s="3">
        <v>50</v>
      </c>
      <c r="F32" s="12" t="e">
        <f t="shared" si="1"/>
        <v>#DIV/0!</v>
      </c>
      <c r="G32" s="3">
        <v>50</v>
      </c>
      <c r="H32" s="12">
        <f t="shared" si="2"/>
        <v>0</v>
      </c>
      <c r="I32" s="3">
        <v>50</v>
      </c>
      <c r="J32" s="12">
        <f t="shared" si="3"/>
        <v>0</v>
      </c>
    </row>
    <row r="33" spans="1:10" ht="65.25" x14ac:dyDescent="0.3">
      <c r="A33" s="13" t="s">
        <v>33</v>
      </c>
      <c r="B33" s="3">
        <v>0</v>
      </c>
      <c r="C33" s="3">
        <v>0</v>
      </c>
      <c r="D33" s="3" t="e">
        <f t="shared" si="0"/>
        <v>#DIV/0!</v>
      </c>
      <c r="E33" s="3">
        <v>300</v>
      </c>
      <c r="F33" s="12" t="e">
        <f t="shared" si="1"/>
        <v>#DIV/0!</v>
      </c>
      <c r="G33" s="3">
        <v>300</v>
      </c>
      <c r="H33" s="12">
        <f t="shared" si="2"/>
        <v>0</v>
      </c>
      <c r="I33" s="3">
        <v>300</v>
      </c>
      <c r="J33" s="12">
        <f t="shared" si="3"/>
        <v>0</v>
      </c>
    </row>
    <row r="34" spans="1:10" ht="65.25" x14ac:dyDescent="0.3">
      <c r="A34" s="17" t="s">
        <v>16</v>
      </c>
      <c r="B34" s="3">
        <v>0</v>
      </c>
      <c r="C34" s="3">
        <v>0</v>
      </c>
      <c r="D34" s="3" t="e">
        <f t="shared" si="0"/>
        <v>#DIV/0!</v>
      </c>
      <c r="E34" s="3">
        <v>100</v>
      </c>
      <c r="F34" s="12" t="e">
        <f t="shared" si="1"/>
        <v>#DIV/0!</v>
      </c>
      <c r="G34" s="3">
        <v>100</v>
      </c>
      <c r="H34" s="12">
        <f t="shared" si="2"/>
        <v>0</v>
      </c>
      <c r="I34" s="3">
        <v>100</v>
      </c>
      <c r="J34" s="12">
        <f t="shared" si="3"/>
        <v>0</v>
      </c>
    </row>
    <row r="35" spans="1:10" ht="39.75" x14ac:dyDescent="0.3">
      <c r="A35" s="17" t="s">
        <v>17</v>
      </c>
      <c r="B35" s="3">
        <v>0</v>
      </c>
      <c r="C35" s="3">
        <v>0</v>
      </c>
      <c r="D35" s="3" t="e">
        <f t="shared" si="0"/>
        <v>#DIV/0!</v>
      </c>
      <c r="E35" s="3">
        <v>100</v>
      </c>
      <c r="F35" s="12" t="e">
        <f t="shared" si="1"/>
        <v>#DIV/0!</v>
      </c>
      <c r="G35" s="3">
        <v>100</v>
      </c>
      <c r="H35" s="12">
        <f t="shared" si="2"/>
        <v>0</v>
      </c>
      <c r="I35" s="3">
        <v>100</v>
      </c>
      <c r="J35" s="12">
        <f t="shared" si="3"/>
        <v>0</v>
      </c>
    </row>
    <row r="36" spans="1:10" ht="65.25" x14ac:dyDescent="0.3">
      <c r="A36" s="17" t="s">
        <v>18</v>
      </c>
      <c r="B36" s="3">
        <v>0</v>
      </c>
      <c r="C36" s="3">
        <v>0</v>
      </c>
      <c r="D36" s="3" t="e">
        <f t="shared" si="0"/>
        <v>#DIV/0!</v>
      </c>
      <c r="E36" s="3">
        <v>100</v>
      </c>
      <c r="F36" s="12" t="e">
        <f t="shared" si="1"/>
        <v>#DIV/0!</v>
      </c>
      <c r="G36" s="3">
        <v>100</v>
      </c>
      <c r="H36" s="12">
        <f t="shared" si="2"/>
        <v>0</v>
      </c>
      <c r="I36" s="3">
        <v>100</v>
      </c>
      <c r="J36" s="12">
        <f t="shared" si="3"/>
        <v>0</v>
      </c>
    </row>
    <row r="37" spans="1:10" ht="52.5" x14ac:dyDescent="0.3">
      <c r="A37" s="17" t="s">
        <v>19</v>
      </c>
      <c r="B37" s="3">
        <v>0</v>
      </c>
      <c r="C37" s="3">
        <v>0</v>
      </c>
      <c r="D37" s="3" t="e">
        <f t="shared" si="0"/>
        <v>#DIV/0!</v>
      </c>
      <c r="E37" s="3">
        <v>350</v>
      </c>
      <c r="F37" s="12" t="e">
        <f t="shared" si="1"/>
        <v>#DIV/0!</v>
      </c>
      <c r="G37" s="3">
        <v>350</v>
      </c>
      <c r="H37" s="12">
        <f t="shared" si="2"/>
        <v>0</v>
      </c>
      <c r="I37" s="3">
        <v>350</v>
      </c>
      <c r="J37" s="12">
        <f t="shared" si="3"/>
        <v>0</v>
      </c>
    </row>
    <row r="38" spans="1:10" ht="52.5" x14ac:dyDescent="0.3">
      <c r="A38" s="17" t="s">
        <v>20</v>
      </c>
      <c r="B38" s="3">
        <v>0</v>
      </c>
      <c r="C38" s="3">
        <v>0</v>
      </c>
      <c r="D38" s="3" t="e">
        <f t="shared" si="0"/>
        <v>#DIV/0!</v>
      </c>
      <c r="E38" s="3">
        <v>34.4</v>
      </c>
      <c r="F38" s="12" t="e">
        <f t="shared" si="1"/>
        <v>#DIV/0!</v>
      </c>
      <c r="G38" s="3">
        <v>34.4</v>
      </c>
      <c r="H38" s="12">
        <f t="shared" si="2"/>
        <v>0</v>
      </c>
      <c r="I38" s="3">
        <v>34.4</v>
      </c>
      <c r="J38" s="12">
        <f t="shared" si="3"/>
        <v>0</v>
      </c>
    </row>
    <row r="39" spans="1:10" ht="51" x14ac:dyDescent="0.3">
      <c r="A39" s="18" t="s">
        <v>21</v>
      </c>
      <c r="B39" s="3">
        <v>0</v>
      </c>
      <c r="C39" s="3">
        <v>0</v>
      </c>
      <c r="D39" s="3" t="e">
        <f t="shared" si="0"/>
        <v>#DIV/0!</v>
      </c>
      <c r="E39" s="3">
        <v>50</v>
      </c>
      <c r="F39" s="12" t="e">
        <f t="shared" si="1"/>
        <v>#DIV/0!</v>
      </c>
      <c r="G39" s="3">
        <v>50</v>
      </c>
      <c r="H39" s="12">
        <f t="shared" si="2"/>
        <v>0</v>
      </c>
      <c r="I39" s="3">
        <v>50</v>
      </c>
      <c r="J39" s="12">
        <f t="shared" si="3"/>
        <v>0</v>
      </c>
    </row>
    <row r="40" spans="1:10" ht="39.75" x14ac:dyDescent="0.3">
      <c r="A40" s="17" t="s">
        <v>22</v>
      </c>
      <c r="B40" s="3">
        <v>0</v>
      </c>
      <c r="C40" s="3">
        <v>0</v>
      </c>
      <c r="D40" s="3" t="e">
        <f t="shared" si="0"/>
        <v>#DIV/0!</v>
      </c>
      <c r="E40" s="3">
        <v>3629.3</v>
      </c>
      <c r="F40" s="12" t="e">
        <f t="shared" si="1"/>
        <v>#DIV/0!</v>
      </c>
      <c r="G40" s="3">
        <v>3629.3</v>
      </c>
      <c r="H40" s="12">
        <f t="shared" si="2"/>
        <v>0</v>
      </c>
      <c r="I40" s="3">
        <v>3629.3</v>
      </c>
      <c r="J40" s="12">
        <f t="shared" si="3"/>
        <v>0</v>
      </c>
    </row>
    <row r="41" spans="1:10" ht="52.5" x14ac:dyDescent="0.3">
      <c r="A41" s="17" t="s">
        <v>23</v>
      </c>
      <c r="B41" s="3">
        <v>0</v>
      </c>
      <c r="C41" s="3">
        <v>0</v>
      </c>
      <c r="D41" s="3" t="e">
        <f t="shared" si="0"/>
        <v>#DIV/0!</v>
      </c>
      <c r="E41" s="3">
        <v>5500</v>
      </c>
      <c r="F41" s="12" t="e">
        <f t="shared" si="1"/>
        <v>#DIV/0!</v>
      </c>
      <c r="G41" s="3">
        <v>5500</v>
      </c>
      <c r="H41" s="12">
        <f t="shared" si="2"/>
        <v>0</v>
      </c>
      <c r="I41" s="3">
        <v>5500</v>
      </c>
      <c r="J41" s="12">
        <f t="shared" si="3"/>
        <v>0</v>
      </c>
    </row>
    <row r="42" spans="1:10" ht="52.5" x14ac:dyDescent="0.3">
      <c r="A42" s="17" t="s">
        <v>24</v>
      </c>
      <c r="B42" s="3">
        <v>0</v>
      </c>
      <c r="C42" s="3">
        <v>0</v>
      </c>
      <c r="D42" s="3" t="e">
        <f t="shared" si="0"/>
        <v>#DIV/0!</v>
      </c>
      <c r="E42" s="3">
        <v>1250</v>
      </c>
      <c r="F42" s="12" t="e">
        <f t="shared" si="1"/>
        <v>#DIV/0!</v>
      </c>
      <c r="G42" s="3">
        <v>500</v>
      </c>
      <c r="H42" s="12">
        <f t="shared" si="2"/>
        <v>-0.6</v>
      </c>
      <c r="I42" s="3">
        <v>500</v>
      </c>
      <c r="J42" s="12">
        <f t="shared" si="3"/>
        <v>0</v>
      </c>
    </row>
    <row r="43" spans="1:10" ht="60.75" x14ac:dyDescent="0.3">
      <c r="A43" s="17" t="s">
        <v>29</v>
      </c>
      <c r="B43" s="3">
        <v>0</v>
      </c>
      <c r="C43" s="3">
        <v>0</v>
      </c>
      <c r="D43" s="3" t="e">
        <f t="shared" si="0"/>
        <v>#DIV/0!</v>
      </c>
      <c r="E43" s="3">
        <v>500</v>
      </c>
      <c r="F43" s="12" t="e">
        <f t="shared" si="1"/>
        <v>#DIV/0!</v>
      </c>
      <c r="G43" s="3">
        <v>500</v>
      </c>
      <c r="H43" s="12">
        <f t="shared" si="2"/>
        <v>0</v>
      </c>
      <c r="I43" s="3">
        <v>500</v>
      </c>
      <c r="J43" s="12">
        <f t="shared" si="3"/>
        <v>0</v>
      </c>
    </row>
    <row r="44" spans="1:10" ht="75" x14ac:dyDescent="0.3">
      <c r="A44" s="19" t="s">
        <v>32</v>
      </c>
      <c r="B44" s="3">
        <v>0</v>
      </c>
      <c r="C44" s="3">
        <v>0</v>
      </c>
      <c r="D44" s="3" t="e">
        <f t="shared" si="0"/>
        <v>#DIV/0!</v>
      </c>
      <c r="E44" s="3">
        <v>3000</v>
      </c>
      <c r="F44" s="12" t="e">
        <f t="shared" si="1"/>
        <v>#DIV/0!</v>
      </c>
      <c r="G44" s="3">
        <v>3000</v>
      </c>
      <c r="H44" s="12">
        <f t="shared" si="2"/>
        <v>0</v>
      </c>
      <c r="I44" s="3">
        <v>3000</v>
      </c>
      <c r="J44" s="12">
        <f t="shared" si="3"/>
        <v>0</v>
      </c>
    </row>
    <row r="45" spans="1:10" x14ac:dyDescent="0.25">
      <c r="A45" s="17" t="s">
        <v>51</v>
      </c>
      <c r="B45" s="22">
        <v>497412.7</v>
      </c>
      <c r="C45" s="22">
        <v>585446.9</v>
      </c>
      <c r="D45" s="23">
        <f t="shared" si="0"/>
        <v>0.17698422255804891</v>
      </c>
      <c r="E45" s="21">
        <f>SUM(E7:E44)</f>
        <v>420531.10000000003</v>
      </c>
      <c r="F45" s="21" t="e">
        <f t="shared" ref="F45:J45" si="4">SUM(F7:F44)</f>
        <v>#DIV/0!</v>
      </c>
      <c r="G45" s="21">
        <f t="shared" si="4"/>
        <v>430750.9</v>
      </c>
      <c r="H45" s="21" t="e">
        <f t="shared" si="4"/>
        <v>#DIV/0!</v>
      </c>
      <c r="I45" s="21">
        <f t="shared" si="4"/>
        <v>449104.40000000008</v>
      </c>
      <c r="J45" s="21" t="e">
        <f t="shared" si="4"/>
        <v>#DIV/0!</v>
      </c>
    </row>
    <row r="46" spans="1:10" x14ac:dyDescent="0.25">
      <c r="A46" s="13"/>
    </row>
    <row r="47" spans="1:10" x14ac:dyDescent="0.25">
      <c r="A47" s="13" t="s">
        <v>52</v>
      </c>
      <c r="D47" t="s">
        <v>53</v>
      </c>
      <c r="E47" s="20"/>
    </row>
    <row r="48" spans="1:10" x14ac:dyDescent="0.25">
      <c r="A48" s="13"/>
    </row>
    <row r="49" spans="1:1" x14ac:dyDescent="0.25">
      <c r="A49" s="13"/>
    </row>
    <row r="50" spans="1:1" x14ac:dyDescent="0.25">
      <c r="A50" s="13"/>
    </row>
    <row r="51" spans="1:1" x14ac:dyDescent="0.25">
      <c r="A51" s="13"/>
    </row>
    <row r="52" spans="1:1" x14ac:dyDescent="0.25">
      <c r="A52" s="13"/>
    </row>
    <row r="53" spans="1:1" x14ac:dyDescent="0.25">
      <c r="A53" s="13"/>
    </row>
    <row r="54" spans="1:1" x14ac:dyDescent="0.25">
      <c r="A54" s="13"/>
    </row>
    <row r="55" spans="1:1" x14ac:dyDescent="0.25">
      <c r="A55" s="13"/>
    </row>
    <row r="56" spans="1:1" x14ac:dyDescent="0.25">
      <c r="A56" s="13"/>
    </row>
    <row r="57" spans="1:1" x14ac:dyDescent="0.25">
      <c r="A57" s="13"/>
    </row>
    <row r="58" spans="1:1" x14ac:dyDescent="0.25">
      <c r="A58" s="14"/>
    </row>
    <row r="59" spans="1:1" x14ac:dyDescent="0.25">
      <c r="A59" s="14"/>
    </row>
    <row r="60" spans="1:1" x14ac:dyDescent="0.25">
      <c r="A60" s="14"/>
    </row>
    <row r="61" spans="1:1" x14ac:dyDescent="0.25">
      <c r="A61" s="14"/>
    </row>
  </sheetData>
  <mergeCells count="1">
    <mergeCell ref="A2:J2"/>
  </mergeCells>
  <pageMargins left="0.7" right="0.7" top="0.75" bottom="0.75" header="0.3" footer="0.3"/>
  <pageSetup paperSize="9" scale="6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Захарова Наталья</dc:creator>
  <cp:lastModifiedBy>Зайцева Любовь</cp:lastModifiedBy>
  <cp:lastPrinted>2017-12-27T09:35:34Z</cp:lastPrinted>
  <dcterms:created xsi:type="dcterms:W3CDTF">2017-12-26T12:14:59Z</dcterms:created>
  <dcterms:modified xsi:type="dcterms:W3CDTF">2017-12-27T09:35:39Z</dcterms:modified>
</cp:coreProperties>
</file>