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5480" windowHeight="11520"/>
  </bookViews>
  <sheets>
    <sheet name="программы" sheetId="4" r:id="rId1"/>
    <sheet name="непрограммные" sheetId="6" r:id="rId2"/>
  </sheets>
  <calcPr calcId="144525"/>
</workbook>
</file>

<file path=xl/calcChain.xml><?xml version="1.0" encoding="utf-8"?>
<calcChain xmlns="http://schemas.openxmlformats.org/spreadsheetml/2006/main">
  <c r="J32" i="4" l="1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H33" i="4"/>
  <c r="F33" i="4"/>
  <c r="E33" i="4"/>
  <c r="D33" i="4" l="1"/>
  <c r="G33" i="4" l="1"/>
  <c r="I33" i="4"/>
  <c r="J33" i="4" s="1"/>
  <c r="G13" i="6" l="1"/>
  <c r="H13" i="6"/>
  <c r="I13" i="6"/>
  <c r="J13" i="6"/>
  <c r="K13" i="6"/>
  <c r="L13" i="6"/>
  <c r="M13" i="6"/>
  <c r="N13" i="6"/>
  <c r="O13" i="6"/>
  <c r="P13" i="6"/>
  <c r="F13" i="6"/>
</calcChain>
</file>

<file path=xl/sharedStrings.xml><?xml version="1.0" encoding="utf-8"?>
<sst xmlns="http://schemas.openxmlformats.org/spreadsheetml/2006/main" count="118" uniqueCount="98">
  <si>
    <t>тыс.рублей</t>
  </si>
  <si>
    <t>№ п/п</t>
  </si>
  <si>
    <t>Наименование муниципальной программы</t>
  </si>
  <si>
    <t>Х</t>
  </si>
  <si>
    <t>ВСЕГО</t>
  </si>
  <si>
    <t>2018 год</t>
  </si>
  <si>
    <t>внебюджетные источники</t>
  </si>
  <si>
    <t>Наименование, дата, № документа, утверждающего муниципальную программу</t>
  </si>
  <si>
    <t>бюджет РБ</t>
  </si>
  <si>
    <t>федеральный бюджет</t>
  </si>
  <si>
    <t xml:space="preserve">местный бюджет </t>
  </si>
  <si>
    <t>2019 год</t>
  </si>
  <si>
    <t>Объем финансового обеспечения</t>
  </si>
  <si>
    <t>Наименование непрограммных направлений деятельности</t>
  </si>
  <si>
    <t>Коды БК</t>
  </si>
  <si>
    <t>РзПр</t>
  </si>
  <si>
    <t>ЦСР*</t>
  </si>
  <si>
    <t>* - последние 5 знаков целевого направления расходов (например: 09020)</t>
  </si>
  <si>
    <t>2020 год</t>
  </si>
  <si>
    <t>Руководитель финансового органа</t>
  </si>
  <si>
    <t>___________</t>
  </si>
  <si>
    <t>(подпись)</t>
  </si>
  <si>
    <t>(расшифровка подписи)</t>
  </si>
  <si>
    <t xml:space="preserve">Исполнитель  </t>
  </si>
  <si>
    <t>__________</t>
  </si>
  <si>
    <t>Приложение 2
к схеме пояснительной записки к бюджету городского округа (консолидированному бюджету муниципального района)________________ РБ</t>
  </si>
  <si>
    <t>9999</t>
  </si>
  <si>
    <t>Резервные фонды</t>
  </si>
  <si>
    <t>Условно-утвержденные расходы</t>
  </si>
  <si>
    <t>0111</t>
  </si>
  <si>
    <t>С.В.Парфенова</t>
  </si>
  <si>
    <t>Л.А.Зайцева</t>
  </si>
  <si>
    <t>Дата заполнения: "29"января  2018 г.</t>
  </si>
  <si>
    <t>Таблица 2. Информация по непрограммным направлениям деятельности по муниципальному району Зилаирский район  
Республики Башкортостан на 2018 год и на плановый период 2019 и 2020 годов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</si>
  <si>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</si>
  <si>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"Ремонт и содержание систем централизованного водоснабжения в муниципальном районе Зилаирский район"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</si>
  <si>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</si>
  <si>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</si>
  <si>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</si>
  <si>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Муниципальная программа "Профилактика терроризма и экстремизма, обеспечение безопасности населения и территории муниципального района Зилаирский район"</t>
  </si>
  <si>
    <t>Муниципальная программа "Пожарная безопасность в муниципальном районе Зилаирский район Республики Башкортостан"</t>
  </si>
  <si>
    <t>Муниципальная программа "Развитие муниципального управления, муниципальной службы в муниципальном районе Зилаирский район"</t>
  </si>
  <si>
    <t>Муниципальная программа "Внесение изменений в Правила землепользования и застройки сельских поселений муниципального района Зилаирский район Республики Башкортостан"</t>
  </si>
  <si>
    <t>Муниципальная программа "Подготовка карта-планов территориальных зон, установленных в правилах землепользования и застройки и постановки их на учет в ЕГРН в муниципальном районе"</t>
  </si>
  <si>
    <t>Муниципальная программа "Подготовка карт планов карт (планов) объектов землеустройства в муниципальном районе"</t>
  </si>
  <si>
    <t>Муниципальная программа "Разработка проекта переустройства и перепланировки здания аптеки, расположенного по адресу: Республика Башкортостан, Зилаирский район, с. Зилаир, ул. Пушкина, д. 1"</t>
  </si>
  <si>
    <t>Муниципальная программа "Внесение изменений в генеральные планы сельских поселений муниципального района Зилаирский район Республики Башкортостан"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</si>
  <si>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район"</t>
  </si>
  <si>
    <t>Муниципальная программа "Подготовка и выдача градостроительных планов земельных участков субъектам градостроительной деятельности"</t>
  </si>
  <si>
    <t>Муниципальная программа "Формирование современной городской среды на территории муниципального района Зилаирский район"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</si>
  <si>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район"</t>
  </si>
  <si>
    <t>Муниципальная программа "Развитие единой дежурно-диспетчерской службы муниципального района Зилаирский район Республики Башкортостан"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</si>
  <si>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</si>
  <si>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республики Башкортостан"</t>
  </si>
  <si>
    <t>Муниципальная программа "Строительство распределительных сетей газопровода в населенных пунктах муниципального района Зилаирский район"</t>
  </si>
  <si>
    <t>Муниципальная программа "Развитие образования муниципального района Зилаирский район Республики Башкортостан"</t>
  </si>
  <si>
    <t>Муниципальная программа "Развитие культуры и искусства в муниципальном районе Зилаирский район"</t>
  </si>
  <si>
    <t>Муниципальная программа "Развитие физической культуры и спорта в муниципальном районе Зилаирский район Республики Башкортостан"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</si>
  <si>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</si>
  <si>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</si>
  <si>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</si>
  <si>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х</t>
  </si>
  <si>
    <t>Постановление от 21.11.2016г № 683</t>
  </si>
  <si>
    <t>Постановление от28.11.2017г № 1015</t>
  </si>
  <si>
    <t>Постановление от 28.11.2017г № 1014</t>
  </si>
  <si>
    <t>Постановление от28.11.2017г № 1013</t>
  </si>
  <si>
    <t>Постановление от 14.12.2017г № 1079</t>
  </si>
  <si>
    <t>Постановление от21.12.2016гг № 770</t>
  </si>
  <si>
    <t>Постановление от21.12.2016гг № 772</t>
  </si>
  <si>
    <t>Постановление от21.12.2016гг № 771</t>
  </si>
  <si>
    <t>Постановление от 04.12.2017г № 1043</t>
  </si>
  <si>
    <t>Постановление от 29.11.2017г № 1018</t>
  </si>
  <si>
    <t>Постановление от15.09.г № 560</t>
  </si>
  <si>
    <t>Постановление от15.09.г № 561</t>
  </si>
  <si>
    <t>Постановление от 20.11.2017г № 993</t>
  </si>
  <si>
    <t>Постановление от 01.12.2016г № 929</t>
  </si>
  <si>
    <t>Постановление от 18.10.2016г № 611</t>
  </si>
  <si>
    <t>постановление  от 16.03.2015г № 237</t>
  </si>
  <si>
    <t>Постановление от 19.07.2017г № 537</t>
  </si>
  <si>
    <t>Постановление от28.12.2017г № 1057</t>
  </si>
  <si>
    <t>Постановление от 08.12.2017г № 1053</t>
  </si>
  <si>
    <t>Постановление от 08.12.2017г № 1054</t>
  </si>
  <si>
    <t>Постановление от 08.12.2017г № 1055</t>
  </si>
  <si>
    <t>Постановление от 08.12.2017г № 1056</t>
  </si>
  <si>
    <t>Постановление от 08.12.2017г № 1051</t>
  </si>
  <si>
    <t>Постановление от 08.12.2017г № 1052</t>
  </si>
  <si>
    <t>Постановление от 24.12.2017г № 1112</t>
  </si>
  <si>
    <t>Постановление от29.03,2017г № 237</t>
  </si>
  <si>
    <t>Постановление от 28.12.2017г № 1127</t>
  </si>
  <si>
    <t xml:space="preserve">бюджет </t>
  </si>
  <si>
    <t>Утв. план на 2018 год</t>
  </si>
  <si>
    <t>Уточненный план на 2018 год</t>
  </si>
  <si>
    <t>Фактическое исполнение на 01.01.2019</t>
  </si>
  <si>
    <t>Эффективность исполнения по финансовому обеспечению, %</t>
  </si>
  <si>
    <t>Эффективность исполнения по целевым индикаторам,%</t>
  </si>
  <si>
    <t xml:space="preserve">   </t>
  </si>
  <si>
    <t>___________ С.В. Парфенова</t>
  </si>
  <si>
    <t>Сведения об оценке эффективности реализации муниципальных программ по муниципальному району Зилаирский район Республики Башкортостан по итогам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</si>
</sst>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left" vertical="top" wrapText="1"/>
    </xf>
    <xf numFmtId="49" fontId="7" fillId="0" borderId="1" xfId="1" quotePrefix="1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0" fontId="2" fillId="0" borderId="1" xfId="1" quotePrefix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75" workbookViewId="0">
      <selection sqref="A1:I1"/>
    </sheetView>
  </sheetViews>
  <sheetFormatPr defaultRowHeight="18.75" x14ac:dyDescent="0.3"/>
  <cols>
    <col min="1" max="1" width="8.85546875" style="1" customWidth="1"/>
    <col min="2" max="2" width="48.85546875" style="1" customWidth="1"/>
    <col min="3" max="3" width="32.28515625" style="1" customWidth="1"/>
    <col min="4" max="4" width="18.140625" style="1" customWidth="1"/>
    <col min="5" max="5" width="24.28515625" style="1" customWidth="1"/>
    <col min="6" max="6" width="18.140625" style="1" customWidth="1"/>
    <col min="7" max="7" width="19.85546875" style="1" customWidth="1"/>
    <col min="8" max="8" width="18.140625" style="1" customWidth="1"/>
    <col min="9" max="9" width="21" style="1" customWidth="1"/>
    <col min="10" max="10" width="23.28515625" style="1" customWidth="1"/>
    <col min="11" max="11" width="22.140625" style="1" customWidth="1"/>
    <col min="12" max="16384" width="9.140625" style="1"/>
  </cols>
  <sheetData>
    <row r="1" spans="1:11" s="3" customFormat="1" ht="51" customHeight="1" x14ac:dyDescent="0.3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26"/>
    </row>
    <row r="2" spans="1:11" ht="33" customHeight="1" x14ac:dyDescent="0.3">
      <c r="A2" s="41" t="s">
        <v>1</v>
      </c>
      <c r="B2" s="39" t="s">
        <v>2</v>
      </c>
      <c r="C2" s="39" t="s">
        <v>7</v>
      </c>
      <c r="D2" s="43" t="s">
        <v>12</v>
      </c>
      <c r="E2" s="44"/>
      <c r="F2" s="44"/>
      <c r="G2" s="44"/>
      <c r="H2" s="44"/>
      <c r="I2" s="45"/>
      <c r="J2" s="33" t="s">
        <v>93</v>
      </c>
      <c r="K2" s="33" t="s">
        <v>94</v>
      </c>
    </row>
    <row r="3" spans="1:11" ht="35.25" customHeight="1" x14ac:dyDescent="0.3">
      <c r="A3" s="41"/>
      <c r="B3" s="34"/>
      <c r="C3" s="34"/>
      <c r="D3" s="46" t="s">
        <v>90</v>
      </c>
      <c r="E3" s="44"/>
      <c r="F3" s="46" t="s">
        <v>91</v>
      </c>
      <c r="G3" s="47"/>
      <c r="H3" s="46" t="s">
        <v>92</v>
      </c>
      <c r="I3" s="45"/>
      <c r="J3" s="34"/>
      <c r="K3" s="36"/>
    </row>
    <row r="4" spans="1:11" ht="44.25" customHeight="1" x14ac:dyDescent="0.3">
      <c r="A4" s="42"/>
      <c r="B4" s="40"/>
      <c r="C4" s="40"/>
      <c r="D4" s="27" t="s">
        <v>89</v>
      </c>
      <c r="E4" s="27" t="s">
        <v>6</v>
      </c>
      <c r="F4" s="27" t="s">
        <v>89</v>
      </c>
      <c r="G4" s="30" t="s">
        <v>6</v>
      </c>
      <c r="H4" s="27" t="s">
        <v>89</v>
      </c>
      <c r="I4" s="30" t="s">
        <v>6</v>
      </c>
      <c r="J4" s="35"/>
      <c r="K4" s="37"/>
    </row>
    <row r="5" spans="1:1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45" x14ac:dyDescent="0.3">
      <c r="A6" s="2">
        <v>1</v>
      </c>
      <c r="B6" s="19" t="s">
        <v>34</v>
      </c>
      <c r="C6" s="13" t="s">
        <v>70</v>
      </c>
      <c r="D6" s="2">
        <v>29631.1</v>
      </c>
      <c r="E6" s="2" t="s">
        <v>95</v>
      </c>
      <c r="F6" s="28">
        <v>34953.4</v>
      </c>
      <c r="G6" s="2">
        <v>0</v>
      </c>
      <c r="H6" s="28">
        <v>32896</v>
      </c>
      <c r="I6" s="2">
        <v>0</v>
      </c>
      <c r="J6" s="32">
        <f>(H6+I6)/(F6+G6)*100</f>
        <v>94.113877333821591</v>
      </c>
      <c r="K6" s="2">
        <v>100</v>
      </c>
    </row>
    <row r="7" spans="1:11" ht="60" x14ac:dyDescent="0.3">
      <c r="A7" s="2">
        <v>2</v>
      </c>
      <c r="B7" s="19" t="s">
        <v>35</v>
      </c>
      <c r="C7" s="13" t="s">
        <v>76</v>
      </c>
      <c r="D7" s="28">
        <v>500</v>
      </c>
      <c r="E7" s="2">
        <v>0</v>
      </c>
      <c r="F7" s="28">
        <v>1086.5999999999999</v>
      </c>
      <c r="G7" s="2">
        <v>0</v>
      </c>
      <c r="H7" s="28">
        <v>1086.5999999999999</v>
      </c>
      <c r="I7" s="2">
        <v>0</v>
      </c>
      <c r="J7" s="32">
        <f t="shared" ref="J7:J33" si="0">(H7+I7)/(F7+G7)*100</f>
        <v>100</v>
      </c>
      <c r="K7" s="2">
        <v>100</v>
      </c>
    </row>
    <row r="8" spans="1:11" ht="75" x14ac:dyDescent="0.3">
      <c r="A8" s="2">
        <v>3</v>
      </c>
      <c r="B8" s="19" t="s">
        <v>36</v>
      </c>
      <c r="C8" s="20" t="s">
        <v>77</v>
      </c>
      <c r="D8" s="28">
        <v>400</v>
      </c>
      <c r="E8" s="2">
        <v>0</v>
      </c>
      <c r="F8" s="28">
        <v>400</v>
      </c>
      <c r="G8" s="2">
        <v>0</v>
      </c>
      <c r="H8" s="28">
        <v>400</v>
      </c>
      <c r="I8" s="2">
        <v>0</v>
      </c>
      <c r="J8" s="32">
        <f t="shared" si="0"/>
        <v>100</v>
      </c>
      <c r="K8" s="2">
        <v>100</v>
      </c>
    </row>
    <row r="9" spans="1:11" ht="60" x14ac:dyDescent="0.3">
      <c r="A9" s="2">
        <v>4</v>
      </c>
      <c r="B9" s="19" t="s">
        <v>37</v>
      </c>
      <c r="C9" s="13" t="s">
        <v>66</v>
      </c>
      <c r="D9" s="28">
        <v>50</v>
      </c>
      <c r="E9" s="2">
        <v>0</v>
      </c>
      <c r="F9" s="28">
        <v>7.2</v>
      </c>
      <c r="G9" s="2">
        <v>0</v>
      </c>
      <c r="H9" s="2">
        <v>7.2</v>
      </c>
      <c r="I9" s="2">
        <v>0</v>
      </c>
      <c r="J9" s="32">
        <f t="shared" si="0"/>
        <v>100</v>
      </c>
      <c r="K9" s="2">
        <v>106</v>
      </c>
    </row>
    <row r="10" spans="1:11" ht="60" x14ac:dyDescent="0.3">
      <c r="A10" s="2">
        <v>5</v>
      </c>
      <c r="B10" s="19" t="s">
        <v>38</v>
      </c>
      <c r="C10" s="23" t="s">
        <v>78</v>
      </c>
      <c r="D10" s="28">
        <v>500</v>
      </c>
      <c r="E10" s="2">
        <v>0</v>
      </c>
      <c r="F10" s="28">
        <v>1787.5</v>
      </c>
      <c r="G10" s="2">
        <v>0</v>
      </c>
      <c r="H10" s="2">
        <v>1787.5</v>
      </c>
      <c r="I10" s="2">
        <v>0</v>
      </c>
      <c r="J10" s="32">
        <f t="shared" si="0"/>
        <v>100</v>
      </c>
      <c r="K10" s="2">
        <v>399</v>
      </c>
    </row>
    <row r="11" spans="1:11" ht="60" x14ac:dyDescent="0.3">
      <c r="A11" s="2">
        <v>6</v>
      </c>
      <c r="B11" s="19" t="s">
        <v>39</v>
      </c>
      <c r="C11" s="13" t="s">
        <v>68</v>
      </c>
      <c r="D11" s="28">
        <v>50</v>
      </c>
      <c r="E11" s="2">
        <v>0</v>
      </c>
      <c r="F11" s="28">
        <v>0</v>
      </c>
      <c r="G11" s="2">
        <v>0</v>
      </c>
      <c r="H11" s="28">
        <v>0</v>
      </c>
      <c r="I11" s="2">
        <v>0</v>
      </c>
      <c r="J11" s="32" t="e">
        <f t="shared" si="0"/>
        <v>#DIV/0!</v>
      </c>
      <c r="K11" s="2"/>
    </row>
    <row r="12" spans="1:11" ht="45" x14ac:dyDescent="0.3">
      <c r="A12" s="2">
        <v>7</v>
      </c>
      <c r="B12" s="19" t="s">
        <v>40</v>
      </c>
      <c r="C12" s="13" t="s">
        <v>67</v>
      </c>
      <c r="D12" s="28">
        <v>5</v>
      </c>
      <c r="E12" s="2">
        <v>0</v>
      </c>
      <c r="F12" s="28">
        <v>0</v>
      </c>
      <c r="G12" s="2">
        <v>0</v>
      </c>
      <c r="H12" s="28">
        <v>0</v>
      </c>
      <c r="I12" s="2">
        <v>0</v>
      </c>
      <c r="J12" s="32" t="e">
        <f t="shared" si="0"/>
        <v>#DIV/0!</v>
      </c>
      <c r="K12" s="2"/>
    </row>
    <row r="13" spans="1:11" ht="60" x14ac:dyDescent="0.3">
      <c r="A13" s="2">
        <v>8</v>
      </c>
      <c r="B13" s="19" t="s">
        <v>41</v>
      </c>
      <c r="C13" s="13" t="s">
        <v>65</v>
      </c>
      <c r="D13" s="28">
        <v>47248.4</v>
      </c>
      <c r="E13" s="2">
        <v>0</v>
      </c>
      <c r="F13" s="28">
        <v>59765.2</v>
      </c>
      <c r="G13" s="2">
        <v>0</v>
      </c>
      <c r="H13" s="28">
        <v>59706.6</v>
      </c>
      <c r="I13" s="2">
        <v>0</v>
      </c>
      <c r="J13" s="32">
        <f t="shared" si="0"/>
        <v>99.901949629550316</v>
      </c>
      <c r="K13" s="2">
        <v>100</v>
      </c>
    </row>
    <row r="14" spans="1:11" ht="60" x14ac:dyDescent="0.3">
      <c r="A14" s="2">
        <v>9</v>
      </c>
      <c r="B14" s="19" t="s">
        <v>42</v>
      </c>
      <c r="C14" s="24" t="s">
        <v>80</v>
      </c>
      <c r="D14" s="28">
        <v>300</v>
      </c>
      <c r="E14" s="2">
        <v>0</v>
      </c>
      <c r="F14" s="28">
        <v>15.1</v>
      </c>
      <c r="G14" s="2">
        <v>0</v>
      </c>
      <c r="H14" s="28">
        <v>15.1</v>
      </c>
      <c r="I14" s="2">
        <v>0</v>
      </c>
      <c r="J14" s="32">
        <f t="shared" si="0"/>
        <v>100</v>
      </c>
      <c r="K14" s="2">
        <v>100</v>
      </c>
    </row>
    <row r="15" spans="1:11" ht="75" x14ac:dyDescent="0.3">
      <c r="A15" s="2">
        <v>10</v>
      </c>
      <c r="B15" s="19" t="s">
        <v>43</v>
      </c>
      <c r="C15" s="24" t="s">
        <v>81</v>
      </c>
      <c r="D15" s="28">
        <v>100</v>
      </c>
      <c r="E15" s="2">
        <v>0</v>
      </c>
      <c r="F15" s="28">
        <v>97</v>
      </c>
      <c r="G15" s="2">
        <v>0</v>
      </c>
      <c r="H15" s="28">
        <v>97</v>
      </c>
      <c r="I15" s="2">
        <v>0</v>
      </c>
      <c r="J15" s="32">
        <f t="shared" si="0"/>
        <v>100</v>
      </c>
      <c r="K15" s="2">
        <v>100</v>
      </c>
    </row>
    <row r="16" spans="1:11" ht="45" x14ac:dyDescent="0.3">
      <c r="A16" s="2">
        <v>11</v>
      </c>
      <c r="B16" s="19" t="s">
        <v>44</v>
      </c>
      <c r="C16" s="24" t="s">
        <v>82</v>
      </c>
      <c r="D16" s="28">
        <v>100</v>
      </c>
      <c r="E16" s="2">
        <v>0</v>
      </c>
      <c r="F16" s="28">
        <v>198</v>
      </c>
      <c r="G16" s="2">
        <v>0</v>
      </c>
      <c r="H16" s="28">
        <v>198</v>
      </c>
      <c r="I16" s="2">
        <v>0</v>
      </c>
      <c r="J16" s="32">
        <f t="shared" si="0"/>
        <v>100</v>
      </c>
      <c r="K16" s="2">
        <v>100</v>
      </c>
    </row>
    <row r="17" spans="1:11" ht="75" x14ac:dyDescent="0.3">
      <c r="A17" s="2">
        <v>12</v>
      </c>
      <c r="B17" s="19" t="s">
        <v>45</v>
      </c>
      <c r="C17" s="24" t="s">
        <v>84</v>
      </c>
      <c r="D17" s="28">
        <v>100</v>
      </c>
      <c r="E17" s="2">
        <v>0</v>
      </c>
      <c r="F17" s="28">
        <v>0</v>
      </c>
      <c r="G17" s="2">
        <v>0</v>
      </c>
      <c r="H17" s="28">
        <v>0</v>
      </c>
      <c r="I17" s="2">
        <v>0</v>
      </c>
      <c r="J17" s="32" t="e">
        <f t="shared" si="0"/>
        <v>#DIV/0!</v>
      </c>
      <c r="K17" s="2"/>
    </row>
    <row r="18" spans="1:11" ht="60" x14ac:dyDescent="0.3">
      <c r="A18" s="2">
        <v>13</v>
      </c>
      <c r="B18" s="19" t="s">
        <v>46</v>
      </c>
      <c r="C18" s="24" t="s">
        <v>85</v>
      </c>
      <c r="D18" s="28">
        <v>350</v>
      </c>
      <c r="E18" s="2">
        <v>0</v>
      </c>
      <c r="F18" s="28">
        <v>0</v>
      </c>
      <c r="G18" s="2">
        <v>0</v>
      </c>
      <c r="H18" s="28">
        <v>0</v>
      </c>
      <c r="I18" s="2">
        <v>0</v>
      </c>
      <c r="J18" s="32" t="e">
        <f t="shared" si="0"/>
        <v>#DIV/0!</v>
      </c>
      <c r="K18" s="2"/>
    </row>
    <row r="19" spans="1:11" ht="60" x14ac:dyDescent="0.3">
      <c r="A19" s="2">
        <v>14</v>
      </c>
      <c r="B19" s="19" t="s">
        <v>47</v>
      </c>
      <c r="C19" s="24" t="s">
        <v>83</v>
      </c>
      <c r="D19" s="28">
        <v>34.4</v>
      </c>
      <c r="E19" s="2">
        <v>0</v>
      </c>
      <c r="F19" s="28">
        <v>2570</v>
      </c>
      <c r="G19" s="2">
        <v>0</v>
      </c>
      <c r="H19" s="28">
        <v>2545</v>
      </c>
      <c r="I19" s="2">
        <v>0</v>
      </c>
      <c r="J19" s="32">
        <f t="shared" si="0"/>
        <v>99.027237354085599</v>
      </c>
      <c r="K19" s="2">
        <v>100</v>
      </c>
    </row>
    <row r="20" spans="1:11" ht="45" x14ac:dyDescent="0.3">
      <c r="A20" s="2">
        <v>15</v>
      </c>
      <c r="B20" s="19" t="s">
        <v>48</v>
      </c>
      <c r="C20" s="13" t="s">
        <v>79</v>
      </c>
      <c r="D20" s="28">
        <v>50</v>
      </c>
      <c r="E20" s="2">
        <v>0</v>
      </c>
      <c r="F20" s="28">
        <v>0</v>
      </c>
      <c r="G20" s="2">
        <v>0</v>
      </c>
      <c r="H20" s="28">
        <v>0</v>
      </c>
      <c r="I20" s="2">
        <v>0</v>
      </c>
      <c r="J20" s="32" t="e">
        <f t="shared" si="0"/>
        <v>#DIV/0!</v>
      </c>
      <c r="K20" s="2"/>
    </row>
    <row r="21" spans="1:11" ht="63.75" customHeight="1" x14ac:dyDescent="0.3">
      <c r="A21" s="2">
        <v>16</v>
      </c>
      <c r="B21" s="19" t="s">
        <v>49</v>
      </c>
      <c r="C21" s="24" t="s">
        <v>87</v>
      </c>
      <c r="D21" s="28">
        <v>3629.3</v>
      </c>
      <c r="E21" s="2">
        <v>0</v>
      </c>
      <c r="F21" s="28">
        <v>3204</v>
      </c>
      <c r="G21" s="2">
        <v>0</v>
      </c>
      <c r="H21" s="28">
        <v>3091.9</v>
      </c>
      <c r="I21" s="2">
        <v>0</v>
      </c>
      <c r="J21" s="32">
        <f t="shared" si="0"/>
        <v>96.501248439450691</v>
      </c>
      <c r="K21" s="2">
        <v>100</v>
      </c>
    </row>
    <row r="22" spans="1:11" ht="60" x14ac:dyDescent="0.3">
      <c r="A22" s="2">
        <v>17</v>
      </c>
      <c r="B22" s="19" t="s">
        <v>50</v>
      </c>
      <c r="C22" s="13" t="s">
        <v>69</v>
      </c>
      <c r="D22" s="28">
        <v>295</v>
      </c>
      <c r="E22" s="2">
        <v>0</v>
      </c>
      <c r="F22" s="28">
        <v>0</v>
      </c>
      <c r="G22" s="2">
        <v>0</v>
      </c>
      <c r="H22" s="28">
        <v>0</v>
      </c>
      <c r="I22" s="2">
        <v>0</v>
      </c>
      <c r="J22" s="32" t="e">
        <f t="shared" si="0"/>
        <v>#DIV/0!</v>
      </c>
      <c r="K22" s="2"/>
    </row>
    <row r="23" spans="1:11" ht="60" x14ac:dyDescent="0.3">
      <c r="A23" s="2">
        <v>18</v>
      </c>
      <c r="B23" s="19" t="s">
        <v>51</v>
      </c>
      <c r="C23" s="13" t="s">
        <v>63</v>
      </c>
      <c r="D23" s="28">
        <v>4900</v>
      </c>
      <c r="E23" s="2">
        <v>0</v>
      </c>
      <c r="F23" s="28">
        <v>3915.2</v>
      </c>
      <c r="G23" s="2">
        <v>0</v>
      </c>
      <c r="H23" s="28">
        <v>3915.2</v>
      </c>
      <c r="I23" s="2">
        <v>0</v>
      </c>
      <c r="J23" s="32">
        <f t="shared" si="0"/>
        <v>100</v>
      </c>
      <c r="K23" s="2">
        <v>100</v>
      </c>
    </row>
    <row r="24" spans="1:11" ht="60" x14ac:dyDescent="0.3">
      <c r="A24" s="2">
        <v>19</v>
      </c>
      <c r="B24" s="19" t="s">
        <v>52</v>
      </c>
      <c r="C24" s="13" t="s">
        <v>62</v>
      </c>
      <c r="D24" s="28">
        <v>5500</v>
      </c>
      <c r="E24" s="28">
        <v>437.2</v>
      </c>
      <c r="F24" s="28">
        <v>6807</v>
      </c>
      <c r="G24" s="2">
        <v>597.5</v>
      </c>
      <c r="H24" s="28">
        <v>6807</v>
      </c>
      <c r="I24" s="2">
        <v>484.8</v>
      </c>
      <c r="J24" s="32">
        <f t="shared" si="0"/>
        <v>98.47795259639409</v>
      </c>
      <c r="K24" s="2">
        <v>100</v>
      </c>
    </row>
    <row r="25" spans="1:11" ht="45" x14ac:dyDescent="0.3">
      <c r="A25" s="2">
        <v>20</v>
      </c>
      <c r="B25" s="19" t="s">
        <v>53</v>
      </c>
      <c r="C25" s="13" t="s">
        <v>75</v>
      </c>
      <c r="D25" s="28">
        <v>18361</v>
      </c>
      <c r="E25" s="2">
        <v>0</v>
      </c>
      <c r="F25" s="28">
        <v>14335.2</v>
      </c>
      <c r="G25" s="2">
        <v>0</v>
      </c>
      <c r="H25" s="28">
        <v>14317.3</v>
      </c>
      <c r="I25" s="2">
        <v>0</v>
      </c>
      <c r="J25" s="32">
        <f t="shared" si="0"/>
        <v>99.875132540878383</v>
      </c>
      <c r="K25" s="2">
        <v>100</v>
      </c>
    </row>
    <row r="26" spans="1:11" ht="60" x14ac:dyDescent="0.3">
      <c r="A26" s="2">
        <v>21</v>
      </c>
      <c r="B26" s="19" t="s">
        <v>54</v>
      </c>
      <c r="C26" s="24" t="s">
        <v>88</v>
      </c>
      <c r="D26" s="28">
        <v>1250</v>
      </c>
      <c r="E26" s="2">
        <v>0</v>
      </c>
      <c r="F26" s="28">
        <v>0</v>
      </c>
      <c r="G26" s="2">
        <v>0</v>
      </c>
      <c r="H26" s="28">
        <v>0</v>
      </c>
      <c r="I26" s="2">
        <v>0</v>
      </c>
      <c r="J26" s="32" t="e">
        <f t="shared" si="0"/>
        <v>#DIV/0!</v>
      </c>
      <c r="K26" s="2"/>
    </row>
    <row r="27" spans="1:11" ht="45" x14ac:dyDescent="0.3">
      <c r="A27" s="2">
        <v>22</v>
      </c>
      <c r="B27" s="19" t="s">
        <v>55</v>
      </c>
      <c r="C27" s="24" t="s">
        <v>86</v>
      </c>
      <c r="D27" s="28">
        <v>194004.2</v>
      </c>
      <c r="E27" s="28">
        <v>5615</v>
      </c>
      <c r="F27" s="28">
        <v>302037.2</v>
      </c>
      <c r="G27" s="2">
        <v>5841.5</v>
      </c>
      <c r="H27" s="28">
        <v>301945.90000000002</v>
      </c>
      <c r="I27" s="2">
        <v>5825</v>
      </c>
      <c r="J27" s="32">
        <f t="shared" si="0"/>
        <v>99.964986210478344</v>
      </c>
      <c r="K27" s="2">
        <v>108</v>
      </c>
    </row>
    <row r="28" spans="1:11" ht="45" x14ac:dyDescent="0.3">
      <c r="A28" s="2">
        <v>23</v>
      </c>
      <c r="B28" s="19" t="s">
        <v>56</v>
      </c>
      <c r="C28" s="13" t="s">
        <v>71</v>
      </c>
      <c r="D28" s="28">
        <v>26300</v>
      </c>
      <c r="E28" s="28">
        <v>600</v>
      </c>
      <c r="F28" s="28">
        <v>58035.6</v>
      </c>
      <c r="G28" s="28">
        <v>978</v>
      </c>
      <c r="H28" s="28">
        <v>56121.599999999999</v>
      </c>
      <c r="I28" s="2">
        <v>916.7</v>
      </c>
      <c r="J28" s="32">
        <f t="shared" si="0"/>
        <v>96.652805455013763</v>
      </c>
      <c r="K28" s="2">
        <v>100</v>
      </c>
    </row>
    <row r="29" spans="1:11" ht="45" x14ac:dyDescent="0.3">
      <c r="A29" s="2">
        <v>24</v>
      </c>
      <c r="B29" s="19" t="s">
        <v>57</v>
      </c>
      <c r="C29" s="13" t="s">
        <v>74</v>
      </c>
      <c r="D29" s="28">
        <v>400</v>
      </c>
      <c r="E29" s="2">
        <v>0</v>
      </c>
      <c r="F29" s="28">
        <v>557.20000000000005</v>
      </c>
      <c r="G29" s="2">
        <v>0</v>
      </c>
      <c r="H29" s="28">
        <v>557.20000000000005</v>
      </c>
      <c r="I29" s="2">
        <v>0</v>
      </c>
      <c r="J29" s="32">
        <f t="shared" si="0"/>
        <v>100</v>
      </c>
      <c r="K29" s="2">
        <v>119</v>
      </c>
    </row>
    <row r="30" spans="1:11" ht="75" x14ac:dyDescent="0.3">
      <c r="A30" s="2">
        <v>25</v>
      </c>
      <c r="B30" s="19" t="s">
        <v>58</v>
      </c>
      <c r="C30" s="13" t="s">
        <v>64</v>
      </c>
      <c r="D30" s="28">
        <v>43619</v>
      </c>
      <c r="E30" s="2"/>
      <c r="F30" s="28">
        <v>59713.4</v>
      </c>
      <c r="G30" s="2">
        <v>0</v>
      </c>
      <c r="H30" s="28">
        <v>59211.9</v>
      </c>
      <c r="I30" s="2">
        <v>0</v>
      </c>
      <c r="J30" s="32">
        <f t="shared" si="0"/>
        <v>99.160155007083844</v>
      </c>
      <c r="K30" s="2">
        <v>100</v>
      </c>
    </row>
    <row r="31" spans="1:11" ht="45" x14ac:dyDescent="0.3">
      <c r="A31" s="2">
        <v>26</v>
      </c>
      <c r="B31" s="19" t="s">
        <v>59</v>
      </c>
      <c r="C31" s="13" t="s">
        <v>72</v>
      </c>
      <c r="D31" s="28">
        <v>50</v>
      </c>
      <c r="E31" s="2">
        <v>0</v>
      </c>
      <c r="F31" s="28">
        <v>50</v>
      </c>
      <c r="G31" s="2">
        <v>0</v>
      </c>
      <c r="H31" s="28">
        <v>50</v>
      </c>
      <c r="I31" s="2">
        <v>0</v>
      </c>
      <c r="J31" s="32">
        <f t="shared" si="0"/>
        <v>100</v>
      </c>
      <c r="K31" s="2">
        <v>100</v>
      </c>
    </row>
    <row r="32" spans="1:11" ht="75" x14ac:dyDescent="0.3">
      <c r="A32" s="2">
        <v>27</v>
      </c>
      <c r="B32" s="25" t="s">
        <v>60</v>
      </c>
      <c r="C32" s="13" t="s">
        <v>73</v>
      </c>
      <c r="D32" s="28">
        <v>50</v>
      </c>
      <c r="E32" s="2">
        <v>0</v>
      </c>
      <c r="F32" s="28">
        <v>50</v>
      </c>
      <c r="G32" s="2">
        <v>0</v>
      </c>
      <c r="H32" s="28">
        <v>50</v>
      </c>
      <c r="I32" s="2">
        <v>0</v>
      </c>
      <c r="J32" s="32">
        <f t="shared" si="0"/>
        <v>100</v>
      </c>
      <c r="K32" s="2">
        <v>100</v>
      </c>
    </row>
    <row r="33" spans="1:11" s="22" customFormat="1" x14ac:dyDescent="0.3">
      <c r="A33" s="21"/>
      <c r="B33" s="21" t="s">
        <v>4</v>
      </c>
      <c r="C33" s="21" t="s">
        <v>61</v>
      </c>
      <c r="D33" s="29">
        <f>D6+D7+D8+D9+D10+D11+D12+D13+D14+D15+D16+D17+D18+D19+D20+D21+D22+D23+D24+D25+D26+D27+D28+D29+D30+D31+D32</f>
        <v>377777.4</v>
      </c>
      <c r="E33" s="29">
        <f>E24+E27+E28</f>
        <v>6652.2</v>
      </c>
      <c r="F33" s="29">
        <f>F6+F7+F8+F9+F10+F11+F12+F13+F14+F15+F16+F17+F18+F19+F20+F21+F22+F23+F24+F25+F26+F27+F28+F29+F30+F31+F32</f>
        <v>549584.79999999993</v>
      </c>
      <c r="G33" s="29">
        <f t="shared" ref="G33:I33" si="1">G32+G31+G30+G29+G28+G27+G26+G25+G24+G23+G22+G21+G20+G19+G18+G17+G16+G15+G14+G13+G12+G11+G10+G9+G8+G7+G6</f>
        <v>7417</v>
      </c>
      <c r="H33" s="29">
        <f>H6+H7+H8+H9+H10+H11+H12+H13+H14+H15+H16+H17+H18+H19+H20+H21+H22+H23+H24+H25+H26+H27+H28+H29+H30+H31+H32</f>
        <v>544807</v>
      </c>
      <c r="I33" s="21">
        <f t="shared" si="1"/>
        <v>7226.5</v>
      </c>
      <c r="J33" s="32">
        <f t="shared" si="0"/>
        <v>99.108028017144662</v>
      </c>
      <c r="K33" s="21">
        <v>122</v>
      </c>
    </row>
    <row r="35" spans="1:11" x14ac:dyDescent="0.3">
      <c r="A35" s="1" t="s">
        <v>19</v>
      </c>
      <c r="C35" s="1" t="s">
        <v>96</v>
      </c>
    </row>
    <row r="36" spans="1:11" x14ac:dyDescent="0.3">
      <c r="C36" s="1" t="s">
        <v>21</v>
      </c>
    </row>
    <row r="65" spans="11:11" x14ac:dyDescent="0.3">
      <c r="K65" s="31"/>
    </row>
  </sheetData>
  <mergeCells count="10">
    <mergeCell ref="J2:J4"/>
    <mergeCell ref="K2:K4"/>
    <mergeCell ref="A1:I1"/>
    <mergeCell ref="C2:C4"/>
    <mergeCell ref="B2:B4"/>
    <mergeCell ref="A2:A4"/>
    <mergeCell ref="D2:I2"/>
    <mergeCell ref="D3:E3"/>
    <mergeCell ref="F3:G3"/>
    <mergeCell ref="H3:I3"/>
  </mergeCells>
  <phoneticPr fontId="3" type="noConversion"/>
  <pageMargins left="0.43" right="0.17" top="0.59055118110236227" bottom="0.74803149606299213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E1" zoomScale="75" workbookViewId="0">
      <selection activeCell="F25" sqref="F25"/>
    </sheetView>
  </sheetViews>
  <sheetFormatPr defaultRowHeight="18.75" x14ac:dyDescent="0.3"/>
  <cols>
    <col min="1" max="1" width="8.85546875" style="1" customWidth="1"/>
    <col min="2" max="2" width="54.140625" style="1" customWidth="1"/>
    <col min="3" max="3" width="14.28515625" style="1" customWidth="1"/>
    <col min="4" max="4" width="17.28515625" style="1" customWidth="1"/>
    <col min="5" max="5" width="22" style="1" customWidth="1"/>
    <col min="6" max="16" width="18.140625" style="1" customWidth="1"/>
    <col min="17" max="16384" width="9.140625" style="1"/>
  </cols>
  <sheetData>
    <row r="1" spans="1:16" x14ac:dyDescent="0.3">
      <c r="H1" s="49"/>
      <c r="I1" s="49"/>
      <c r="J1" s="49"/>
      <c r="K1" s="49"/>
      <c r="L1" s="49"/>
      <c r="M1" s="49"/>
      <c r="N1" s="49"/>
      <c r="O1" s="49"/>
    </row>
    <row r="2" spans="1:16" ht="92.25" customHeight="1" x14ac:dyDescent="0.3">
      <c r="H2" s="10"/>
      <c r="I2" s="10"/>
      <c r="J2" s="10"/>
      <c r="K2" s="10"/>
      <c r="L2" s="10"/>
      <c r="M2" s="48" t="s">
        <v>25</v>
      </c>
      <c r="N2" s="48"/>
      <c r="O2" s="48"/>
      <c r="P2" s="48"/>
    </row>
    <row r="3" spans="1:16" ht="30" hidden="1" customHeight="1" x14ac:dyDescent="0.3">
      <c r="H3" s="10"/>
      <c r="I3" s="10"/>
      <c r="J3" s="10"/>
      <c r="K3" s="10"/>
      <c r="L3" s="10"/>
      <c r="M3" s="11"/>
      <c r="N3" s="11"/>
      <c r="O3" s="11"/>
      <c r="P3" s="11"/>
    </row>
    <row r="4" spans="1:16" s="3" customFormat="1" ht="50.25" customHeight="1" x14ac:dyDescent="0.3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6" spans="1:16" x14ac:dyDescent="0.3">
      <c r="P6" s="4" t="s">
        <v>0</v>
      </c>
    </row>
    <row r="7" spans="1:16" ht="33" customHeight="1" x14ac:dyDescent="0.3">
      <c r="A7" s="41" t="s">
        <v>1</v>
      </c>
      <c r="B7" s="39" t="s">
        <v>13</v>
      </c>
      <c r="C7" s="43" t="s">
        <v>14</v>
      </c>
      <c r="D7" s="45"/>
      <c r="E7" s="43" t="s">
        <v>12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16" ht="35.25" customHeight="1" x14ac:dyDescent="0.3">
      <c r="A8" s="41"/>
      <c r="B8" s="34"/>
      <c r="C8" s="39" t="s">
        <v>15</v>
      </c>
      <c r="D8" s="39" t="s">
        <v>16</v>
      </c>
      <c r="E8" s="43" t="s">
        <v>5</v>
      </c>
      <c r="F8" s="44"/>
      <c r="G8" s="44"/>
      <c r="H8" s="45"/>
      <c r="I8" s="43" t="s">
        <v>11</v>
      </c>
      <c r="J8" s="44"/>
      <c r="K8" s="44"/>
      <c r="L8" s="45"/>
      <c r="M8" s="43" t="s">
        <v>18</v>
      </c>
      <c r="N8" s="44"/>
      <c r="O8" s="44"/>
      <c r="P8" s="45"/>
    </row>
    <row r="9" spans="1:16" ht="44.25" customHeight="1" x14ac:dyDescent="0.3">
      <c r="A9" s="42"/>
      <c r="B9" s="40"/>
      <c r="C9" s="35"/>
      <c r="D9" s="35"/>
      <c r="E9" s="8" t="s">
        <v>8</v>
      </c>
      <c r="F9" s="8" t="s">
        <v>9</v>
      </c>
      <c r="G9" s="8" t="s">
        <v>10</v>
      </c>
      <c r="H9" s="8" t="s">
        <v>6</v>
      </c>
      <c r="I9" s="8" t="s">
        <v>8</v>
      </c>
      <c r="J9" s="8" t="s">
        <v>9</v>
      </c>
      <c r="K9" s="8" t="s">
        <v>10</v>
      </c>
      <c r="L9" s="8" t="s">
        <v>6</v>
      </c>
      <c r="M9" s="8" t="s">
        <v>8</v>
      </c>
      <c r="N9" s="8" t="s">
        <v>9</v>
      </c>
      <c r="O9" s="8" t="s">
        <v>10</v>
      </c>
      <c r="P9" s="9" t="s">
        <v>6</v>
      </c>
    </row>
    <row r="10" spans="1:16" x14ac:dyDescent="0.3">
      <c r="A10" s="2">
        <v>1</v>
      </c>
      <c r="B10" s="2">
        <v>2</v>
      </c>
      <c r="C10" s="2"/>
      <c r="D10" s="2"/>
      <c r="E10" s="2">
        <v>3</v>
      </c>
      <c r="F10" s="2">
        <v>4</v>
      </c>
      <c r="G10" s="2">
        <v>5</v>
      </c>
      <c r="H10" s="2">
        <v>11</v>
      </c>
      <c r="I10" s="2"/>
      <c r="J10" s="2"/>
      <c r="K10" s="2"/>
      <c r="L10" s="2"/>
      <c r="M10" s="2">
        <v>12</v>
      </c>
      <c r="N10" s="2">
        <v>13</v>
      </c>
      <c r="O10" s="2">
        <v>14</v>
      </c>
      <c r="P10" s="2">
        <v>15</v>
      </c>
    </row>
    <row r="11" spans="1:16" s="12" customFormat="1" x14ac:dyDescent="0.3">
      <c r="A11" s="16">
        <v>1</v>
      </c>
      <c r="B11" s="14" t="s">
        <v>28</v>
      </c>
      <c r="C11" s="15" t="s">
        <v>26</v>
      </c>
      <c r="D11" s="16">
        <v>99999</v>
      </c>
      <c r="E11" s="16">
        <v>0</v>
      </c>
      <c r="F11" s="16">
        <v>0</v>
      </c>
      <c r="G11" s="16">
        <v>0</v>
      </c>
      <c r="H11" s="17">
        <v>0</v>
      </c>
      <c r="I11" s="17">
        <v>0</v>
      </c>
      <c r="J11" s="17">
        <v>0</v>
      </c>
      <c r="K11" s="17">
        <v>9517.2000000000007</v>
      </c>
      <c r="L11" s="17">
        <v>0</v>
      </c>
      <c r="M11" s="17">
        <v>0</v>
      </c>
      <c r="N11" s="17">
        <v>0</v>
      </c>
      <c r="O11" s="17">
        <v>19101.099999999999</v>
      </c>
      <c r="P11" s="17">
        <v>0</v>
      </c>
    </row>
    <row r="12" spans="1:16" s="12" customFormat="1" x14ac:dyDescent="0.3">
      <c r="A12" s="16">
        <v>2</v>
      </c>
      <c r="B12" s="16" t="s">
        <v>27</v>
      </c>
      <c r="C12" s="18" t="s">
        <v>29</v>
      </c>
      <c r="D12" s="16">
        <v>7500</v>
      </c>
      <c r="E12" s="16">
        <v>0</v>
      </c>
      <c r="F12" s="16">
        <v>0</v>
      </c>
      <c r="G12" s="16">
        <v>151</v>
      </c>
      <c r="H12" s="17">
        <v>0</v>
      </c>
      <c r="I12" s="17">
        <v>0</v>
      </c>
      <c r="J12" s="17">
        <v>0</v>
      </c>
      <c r="K12" s="17">
        <v>151</v>
      </c>
      <c r="L12" s="17">
        <v>0</v>
      </c>
      <c r="M12" s="17">
        <v>0</v>
      </c>
      <c r="N12" s="17">
        <v>0</v>
      </c>
      <c r="O12" s="17">
        <v>151</v>
      </c>
      <c r="P12" s="17">
        <v>0</v>
      </c>
    </row>
    <row r="13" spans="1:16" x14ac:dyDescent="0.3">
      <c r="A13" s="5"/>
      <c r="B13" s="6" t="s">
        <v>4</v>
      </c>
      <c r="C13" s="6"/>
      <c r="D13" s="6"/>
      <c r="E13" s="7" t="s">
        <v>3</v>
      </c>
      <c r="F13" s="7">
        <f>F11+F12</f>
        <v>0</v>
      </c>
      <c r="G13" s="7">
        <f t="shared" ref="G13:P13" si="0">G11+G12</f>
        <v>151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9668.2000000000007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19252.099999999999</v>
      </c>
      <c r="P13" s="7">
        <f t="shared" si="0"/>
        <v>0</v>
      </c>
    </row>
    <row r="15" spans="1:16" x14ac:dyDescent="0.3">
      <c r="B15" s="1" t="s">
        <v>17</v>
      </c>
    </row>
    <row r="17" spans="1:4" x14ac:dyDescent="0.3">
      <c r="A17" s="1" t="s">
        <v>19</v>
      </c>
      <c r="C17" s="1" t="s">
        <v>20</v>
      </c>
      <c r="D17" s="1" t="s">
        <v>30</v>
      </c>
    </row>
    <row r="18" spans="1:4" x14ac:dyDescent="0.3">
      <c r="C18" s="1" t="s">
        <v>21</v>
      </c>
      <c r="D18" s="1" t="s">
        <v>22</v>
      </c>
    </row>
    <row r="20" spans="1:4" x14ac:dyDescent="0.3">
      <c r="A20" s="1" t="s">
        <v>23</v>
      </c>
      <c r="C20" s="1" t="s">
        <v>24</v>
      </c>
      <c r="D20" s="1" t="s">
        <v>31</v>
      </c>
    </row>
    <row r="21" spans="1:4" x14ac:dyDescent="0.3">
      <c r="C21" s="1" t="s">
        <v>21</v>
      </c>
      <c r="D21" s="1" t="s">
        <v>22</v>
      </c>
    </row>
    <row r="23" spans="1:4" x14ac:dyDescent="0.3">
      <c r="A23" s="1" t="s">
        <v>32</v>
      </c>
    </row>
  </sheetData>
  <mergeCells count="12">
    <mergeCell ref="E8:H8"/>
    <mergeCell ref="M2:P2"/>
    <mergeCell ref="E7:P7"/>
    <mergeCell ref="I8:L8"/>
    <mergeCell ref="H1:O1"/>
    <mergeCell ref="A4:P4"/>
    <mergeCell ref="A7:A9"/>
    <mergeCell ref="B7:B9"/>
    <mergeCell ref="M8:P8"/>
    <mergeCell ref="C7:D7"/>
    <mergeCell ref="C8:C9"/>
    <mergeCell ref="D8:D9"/>
  </mergeCells>
  <pageMargins left="0.43" right="0.17" top="0.59055118110236227" bottom="0.74803149606299213" header="0.51181102362204722" footer="0.51181102362204722"/>
  <pageSetup paperSize="9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программы</vt:lpstr>
      <vt:lpstr>непрограммные</vt:lpstr>
    </vt:vector>
  </TitlesOfParts>
  <Company>МИНФИН РБ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haybullova</dc:creator>
  <cp:lastModifiedBy>Kbc</cp:lastModifiedBy>
  <cp:lastPrinted>2019-04-16T07:27:07Z</cp:lastPrinted>
  <dcterms:created xsi:type="dcterms:W3CDTF">2011-01-20T10:21:31Z</dcterms:created>
  <dcterms:modified xsi:type="dcterms:W3CDTF">2019-07-09T06:23:26Z</dcterms:modified>
</cp:coreProperties>
</file>