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635" windowHeight="81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Лист1!$B$9:$C$45</definedName>
  </definedNames>
  <calcPr calcId="144525"/>
</workbook>
</file>

<file path=xl/calcChain.xml><?xml version="1.0" encoding="utf-8"?>
<calcChain xmlns="http://schemas.openxmlformats.org/spreadsheetml/2006/main">
  <c r="D53" i="1" l="1"/>
  <c r="E53" i="1"/>
  <c r="C53" i="1"/>
  <c r="D52" i="1"/>
  <c r="E52" i="1"/>
  <c r="C52" i="1"/>
  <c r="D55" i="1" l="1"/>
  <c r="E55" i="1"/>
  <c r="C55" i="1"/>
  <c r="D51" i="1"/>
  <c r="E51" i="1"/>
  <c r="C51" i="1"/>
  <c r="D50" i="1"/>
  <c r="E50" i="1"/>
  <c r="C50" i="1"/>
  <c r="E47" i="1"/>
  <c r="D47" i="1"/>
  <c r="C47" i="1" l="1"/>
</calcChain>
</file>

<file path=xl/sharedStrings.xml><?xml version="1.0" encoding="utf-8"?>
<sst xmlns="http://schemas.openxmlformats.org/spreadsheetml/2006/main" count="51" uniqueCount="49">
  <si>
    <t>Наименование</t>
  </si>
  <si>
    <t>2022г</t>
  </si>
  <si>
    <t>Муниципальная программа «Развитие и поддержка малого и среднего предпринимательства в муниципальном районе Зилаирский район Республики Башкортостан на 2022-2027 годы »</t>
  </si>
  <si>
    <t>Муниципальная программа " Ликвидация несанкционированных свалок на территории муниципального района Зилаирский район Республики Башкортостан на 2022-2027 годы "</t>
  </si>
  <si>
    <t>Муниципальная программа «Реализация мероприятий в области градостроительной деятельности на территории  муниципального района Зилаирский район Республики Башкортостан на 2022-2027 годы».</t>
  </si>
  <si>
    <t>Муниципальная программа "Обустройство контейнерных площадок с контейнерами на территории муниципального района Зилаирский район Республики Башкортостан на 2022-2027 годы"</t>
  </si>
  <si>
    <t>Муниципальная программа "Обустройство контейнерных площадок в населенных пунктах с.Зилаир, д. Анновка, д. Петровка, д. Васильевка сельского поселения Зилаирский сельсовет муниципального района Зилаирский район Республики Башкортостан</t>
  </si>
  <si>
    <t>Муниципальная программа " Обеспечение жильем молодых семей в муниципальном района Зилаирский район Республики Башкортостан на 2022-2027 годы"</t>
  </si>
  <si>
    <t>"Муниципальная программа "Комплексное развитие сельских территорий в муниципальном районе Зилаирский район Республики Башкортостан на 2022-2027 годы</t>
  </si>
  <si>
    <t>Муниципальная программа «Проектирование объекта строительства цетрализованной системы водоснабжения с. Юлдыбаево на 2022-2027 годы"</t>
  </si>
  <si>
    <t>Муниципальная программа «Строительство распределительных сетей газопровода в д. Сидоровка Зилаирского района Республики Башкортостан на 2022-2027 годы"</t>
  </si>
  <si>
    <t>Муниципальная программа «Формирование современной городской среды на территории муниципального района Зилаирский район Республики Башкортостан на 2022-2027 годы»</t>
  </si>
  <si>
    <t>Муниципальная программа "Организация транспортного обслуживания населения пассажирским автомобильным транспортом на территории муниципального района Зилаирский район Республики Башкортостан на 2022-2027 годы"</t>
  </si>
  <si>
    <t>Муниципальная программа «Проведение капитального ремонта общего имущества в многоквартирных домах на территории муниципального района Зилаирский район Республики Башкортостан на 2022-2027 годы»</t>
  </si>
  <si>
    <t>Муниципальная программа «Развитие дорожного хозяйства в муниципальном районе Зилаирский район Республики Башкортостан на 2022-2027 годы»</t>
  </si>
  <si>
    <t xml:space="preserve">Муниципальная программа " Улучшение наружного освещения населенных пунктов муниципального района Зилаирский район Республики Башкортостан на 2022-2027 годы" </t>
  </si>
  <si>
    <t>Муниципальная программа «Ремонт и содержание систем централизованного водоснабжения в муниципальном районе Зилаирский район Республики Башкортостан на 2022-2027 годы»</t>
  </si>
  <si>
    <t>Муниципальная программа «В целях участия в федеральных, республиканских программах разработка, прохождение проверки госэкспертизы и ценообразования проектно-сметной документации объектов на строительство, реконструкцию, текущий и капитальный ремонт в ,муниципальном районе Зилаирский район Республики Башкортостан на 2022-2027 годы»</t>
  </si>
  <si>
    <t>Муниципальная программа «Социальная поддержка граждан в муниципальном районе Зилаирский район Республики Башкортостан на 2022-2027 годы»</t>
  </si>
  <si>
    <t>Муниципальная программа " Поддержка социально-ориентированным некоммерческих организаций в муниципальном районе Зилаирский район Республики Башкортостан на 2022-2027 годы"</t>
  </si>
  <si>
    <t>Муниципальная программа "Развитие физической культуры и спорта в муниципальном районе Зилаирский район Республики Башкортостан на 2022-2027 годы "</t>
  </si>
  <si>
    <t>Муниципальная программа «По противодействию злоупотреблению наркотиками и их незаконному обороту в муниципальном районе Зилаирский район Республики Башкортостан на 2022-2027 годы»</t>
  </si>
  <si>
    <t xml:space="preserve"> Муниципальная программа "Развитие информационно-консультационных услуг в муниципальном районе Зилаирский район Республики Башкортостан на 2022-2027 годы"</t>
  </si>
  <si>
    <t xml:space="preserve">Муниципальная программа "Развитие единой дежурно-диспетчерской службы муниципального района Зилаирский район Республики Башкортостан на 2022-2027 годы » </t>
  </si>
  <si>
    <t>Муниципальная программа «Развитие образования муниципального района Зилаирский район Республики Башкортостан на 2022-2027 годы»</t>
  </si>
  <si>
    <t>Муниципальная программа "Развитие культуры, искусства и кинематографии в муниципальном районе Зилаирский район Республики Башкортостан на 2022-2027 годы"</t>
  </si>
  <si>
    <t>Муниципальная программа «Повышение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2022-2027 годы »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</si>
  <si>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 на 2022-2027 годы"</t>
  </si>
  <si>
    <t>Муниципальная программа «По подготовке объектов энергетического хозяйства, жилищно-коммунального и социального назначения к работе в осенне-зимний период на 2022-2027 годы"</t>
  </si>
  <si>
    <t>Муниципальная программа «Развитие муниципального управления, муниципальной службы в муниципальном районе Зилаирский район Республики Башкортостан на 2022-2027 годы»</t>
  </si>
  <si>
    <t xml:space="preserve"> Муниципальная программа «Пожарная безопасность в муниципальном районе Зилаирский район Республики Башкортостан на 2022-2027 годы »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</si>
  <si>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Зилаирский район на 2022-2027 годы»</t>
  </si>
  <si>
    <t>Реестр муниципальных программ                                                                                                    муниципального района Зилаирский район Республики Башкортостан                                                               с  объемом финансирования на 2022-2024 годы</t>
  </si>
  <si>
    <r>
      <t xml:space="preserve">Муниципальная программа </t>
    </r>
    <r>
      <rPr>
        <b/>
        <sz val="14"/>
        <color rgb="FF000000"/>
        <rFont val="Times New Roman"/>
        <family val="1"/>
        <charset val="204"/>
      </rPr>
      <t>"Развитие архивного дела в муниципальном районе Зилаирский район Республики Башкортостан на 2022-2027 годы»</t>
    </r>
  </si>
  <si>
    <t>№МП</t>
  </si>
  <si>
    <t>Муниципальная программа «Укрепление единства межнациональных и межконфессиональных отношений в муниципальном районе Зилаирский район Республики Башкортостан на 2022-2027 годы »</t>
  </si>
  <si>
    <t xml:space="preserve">Муниципальная программа"Развитие молодежной политики в муниципальном районе Зилаирский район Республики Башкортостан на 2022-2027 годы" </t>
  </si>
  <si>
    <r>
      <t xml:space="preserve">Муниципальная программа </t>
    </r>
    <r>
      <rPr>
        <b/>
        <sz val="14"/>
        <color rgb="FF000000"/>
        <rFont val="Times New Roman"/>
        <family val="1"/>
        <charset val="204"/>
      </rPr>
      <t>"Развитие земельных и имущественных отношений в муниципальном районе Зилаирский район Республики Башкортостан на 2022-2027 годы»</t>
    </r>
  </si>
  <si>
    <r>
      <t xml:space="preserve">Муниципальная программа </t>
    </r>
    <r>
      <rPr>
        <b/>
        <sz val="14"/>
        <color rgb="FF000000"/>
        <rFont val="Times New Roman"/>
        <family val="1"/>
        <charset val="204"/>
      </rPr>
      <t>"Профилактика терроризма и экстремизма, обеспечение безопасности населения и территории муниципального района Зилаирский район  на 2022-2027 годы»</t>
    </r>
  </si>
  <si>
    <r>
      <t xml:space="preserve">Муниципальная программа </t>
    </r>
    <r>
      <rPr>
        <b/>
        <sz val="14"/>
        <color rgb="FF000000"/>
        <rFont val="Times New Roman"/>
        <family val="1"/>
        <charset val="204"/>
      </rPr>
      <t>"Об организации и выполнении мероприятий по построению, внедрению и эксплуатации на территории муниципального района Зилаирский район Республики Башкортостан аппаратно-программного комплекса "Безопасный город" на 2022-2027 годы»</t>
    </r>
  </si>
  <si>
    <t>Итого</t>
  </si>
  <si>
    <t>2023г</t>
  </si>
  <si>
    <t>2024г</t>
  </si>
  <si>
    <t>Условно утвержденные расходы</t>
  </si>
  <si>
    <t>Муниципальные программы по 4 направлениям:</t>
  </si>
  <si>
    <t>1. Экономическое развитие муниципального района Зилаирский район РБ                                              (2,8,15,29,30)</t>
  </si>
  <si>
    <t>2. Инфраструкторное развитие муниципального района Зилаирский район РБ                    (3,4,5,6,9,10,12,13,16,17)</t>
  </si>
  <si>
    <t>4. Эффективное государство (развитие системы муниципального управления)                      (1,24,25,27,31,33,34,28)</t>
  </si>
  <si>
    <t>3. Социальное развитие муниципального района Зилаирский район РБ (7,11,14,18,19,20,21,22,23,26,28,35,36,32)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</si>
</sst>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2" borderId="0" xfId="0" applyFont="1" applyFill="1"/>
    <xf numFmtId="164" fontId="0" fillId="0" borderId="0" xfId="0" applyNumberFormat="1"/>
    <xf numFmtId="165" fontId="2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39" fontId="2" fillId="2" borderId="1" xfId="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5" fillId="2" borderId="1" xfId="0" applyNumberFormat="1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39" fontId="3" fillId="2" borderId="1" xfId="0" applyNumberFormat="1" applyFont="1" applyFill="1" applyBorder="1"/>
    <xf numFmtId="0" fontId="6" fillId="2" borderId="0" xfId="0" applyFont="1" applyFill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4" fontId="2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2" fillId="2" borderId="0" xfId="0" applyFont="1" applyFill="1" applyAlignment="1">
      <alignment wrapText="1"/>
    </xf>
    <xf numFmtId="0" fontId="0" fillId="0" borderId="0" xfId="0" applyAlignment="1"/>
    <xf numFmtId="0" fontId="7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0"/>
  <sheetViews>
    <sheetView tabSelected="1" topLeftCell="A44" zoomScaleNormal="100" workbookViewId="0">
      <selection activeCell="B50" sqref="B50:E55"/>
    </sheetView>
  </sheetViews>
  <sheetFormatPr defaultRowHeight="18.75" x14ac:dyDescent="0.3"/>
  <cols>
    <col min="1" max="1" width="10.85546875" customWidth="1"/>
    <col min="2" max="2" width="68.5703125" style="1" customWidth="1"/>
    <col min="3" max="5" width="22.42578125" style="1" customWidth="1"/>
    <col min="8" max="8" width="12.85546875" bestFit="1" customWidth="1"/>
    <col min="10" max="10" width="12.85546875" bestFit="1" customWidth="1"/>
  </cols>
  <sheetData>
    <row r="3" spans="1:9" ht="95.25" customHeight="1" x14ac:dyDescent="0.3">
      <c r="B3" s="7"/>
      <c r="C3" s="8"/>
      <c r="D3" s="8"/>
      <c r="E3" s="8"/>
    </row>
    <row r="4" spans="1:9" ht="3.75" customHeight="1" x14ac:dyDescent="0.3">
      <c r="C4" s="2"/>
      <c r="D4" s="8"/>
      <c r="E4" s="8"/>
    </row>
    <row r="5" spans="1:9" ht="100.5" customHeight="1" x14ac:dyDescent="0.25">
      <c r="B5" s="34" t="s">
        <v>32</v>
      </c>
      <c r="C5" s="34"/>
      <c r="D5" s="34"/>
      <c r="E5" s="34"/>
      <c r="F5" s="26"/>
      <c r="G5" s="26"/>
      <c r="H5" s="26"/>
      <c r="I5" s="26"/>
    </row>
    <row r="6" spans="1:9" x14ac:dyDescent="0.3">
      <c r="B6" s="10"/>
      <c r="C6" s="11"/>
      <c r="D6" s="11"/>
      <c r="E6" s="11"/>
    </row>
    <row r="7" spans="1:9" x14ac:dyDescent="0.3">
      <c r="B7" s="3"/>
      <c r="C7" s="12"/>
      <c r="D7" s="12"/>
      <c r="E7" s="12"/>
    </row>
    <row r="8" spans="1:9" x14ac:dyDescent="0.3">
      <c r="A8" s="21" t="s">
        <v>34</v>
      </c>
      <c r="B8" s="16" t="s">
        <v>0</v>
      </c>
      <c r="C8" s="13" t="s">
        <v>1</v>
      </c>
      <c r="D8" s="13" t="s">
        <v>41</v>
      </c>
      <c r="E8" s="13" t="s">
        <v>42</v>
      </c>
    </row>
    <row r="9" spans="1:9" x14ac:dyDescent="0.3">
      <c r="A9" s="21"/>
      <c r="B9" s="17">
        <v>1</v>
      </c>
      <c r="C9" s="14"/>
      <c r="D9" s="14"/>
      <c r="E9" s="14"/>
    </row>
    <row r="10" spans="1:9" ht="56.25" x14ac:dyDescent="0.3">
      <c r="A10" s="21">
        <v>1</v>
      </c>
      <c r="B10" s="18" t="s">
        <v>33</v>
      </c>
      <c r="C10" s="15">
        <v>100000</v>
      </c>
      <c r="D10" s="15">
        <v>100000</v>
      </c>
      <c r="E10" s="15">
        <v>100000</v>
      </c>
    </row>
    <row r="11" spans="1:9" ht="75" x14ac:dyDescent="0.3">
      <c r="A11" s="21">
        <v>2</v>
      </c>
      <c r="B11" s="18" t="s">
        <v>2</v>
      </c>
      <c r="C11" s="15">
        <v>500000</v>
      </c>
      <c r="D11" s="15">
        <v>500000</v>
      </c>
      <c r="E11" s="15">
        <v>500000</v>
      </c>
    </row>
    <row r="12" spans="1:9" ht="93.75" x14ac:dyDescent="0.3">
      <c r="A12" s="21">
        <v>3</v>
      </c>
      <c r="B12" s="18" t="s">
        <v>4</v>
      </c>
      <c r="C12" s="6">
        <v>4000000</v>
      </c>
      <c r="D12" s="6">
        <v>4710400</v>
      </c>
      <c r="E12" s="6">
        <v>4000000</v>
      </c>
    </row>
    <row r="13" spans="1:9" ht="75" x14ac:dyDescent="0.3">
      <c r="A13" s="21">
        <v>4</v>
      </c>
      <c r="B13" s="18" t="s">
        <v>3</v>
      </c>
      <c r="C13" s="15">
        <v>300000</v>
      </c>
      <c r="D13" s="15">
        <v>300000</v>
      </c>
      <c r="E13" s="15">
        <v>300000</v>
      </c>
    </row>
    <row r="14" spans="1:9" ht="93.75" x14ac:dyDescent="0.3">
      <c r="A14" s="21">
        <v>5</v>
      </c>
      <c r="B14" s="18" t="s">
        <v>5</v>
      </c>
      <c r="C14" s="6">
        <v>200000</v>
      </c>
      <c r="D14" s="6">
        <v>200000</v>
      </c>
      <c r="E14" s="6">
        <v>200000</v>
      </c>
    </row>
    <row r="15" spans="1:9" ht="112.5" x14ac:dyDescent="0.3">
      <c r="A15" s="21">
        <v>6</v>
      </c>
      <c r="B15" s="18" t="s">
        <v>6</v>
      </c>
      <c r="C15" s="6">
        <v>200000</v>
      </c>
      <c r="D15" s="6">
        <v>200000</v>
      </c>
      <c r="E15" s="6">
        <v>200000</v>
      </c>
    </row>
    <row r="16" spans="1:9" ht="75" x14ac:dyDescent="0.3">
      <c r="A16" s="21">
        <v>7</v>
      </c>
      <c r="B16" s="18" t="s">
        <v>7</v>
      </c>
      <c r="C16" s="6">
        <v>6349710</v>
      </c>
      <c r="D16" s="6">
        <v>6341900</v>
      </c>
      <c r="E16" s="6">
        <v>6341900</v>
      </c>
    </row>
    <row r="17" spans="1:10" ht="75" x14ac:dyDescent="0.3">
      <c r="A17" s="21">
        <v>8</v>
      </c>
      <c r="B17" s="18" t="s">
        <v>8</v>
      </c>
      <c r="C17" s="6">
        <v>500000</v>
      </c>
      <c r="D17" s="6">
        <v>500000</v>
      </c>
      <c r="E17" s="6">
        <v>500000</v>
      </c>
    </row>
    <row r="18" spans="1:10" ht="56.25" x14ac:dyDescent="0.3">
      <c r="A18" s="21">
        <v>9</v>
      </c>
      <c r="B18" s="18" t="s">
        <v>9</v>
      </c>
      <c r="C18" s="6">
        <v>600000</v>
      </c>
      <c r="D18" s="6">
        <v>600000</v>
      </c>
      <c r="E18" s="6">
        <v>600000</v>
      </c>
    </row>
    <row r="19" spans="1:10" ht="75" x14ac:dyDescent="0.3">
      <c r="A19" s="21">
        <v>10</v>
      </c>
      <c r="B19" s="18" t="s">
        <v>10</v>
      </c>
      <c r="C19" s="6">
        <v>1500000</v>
      </c>
      <c r="D19" s="6">
        <v>1500000</v>
      </c>
      <c r="E19" s="6">
        <v>1500000</v>
      </c>
    </row>
    <row r="20" spans="1:10" ht="75" x14ac:dyDescent="0.3">
      <c r="A20" s="21">
        <v>11</v>
      </c>
      <c r="B20" s="18" t="s">
        <v>11</v>
      </c>
      <c r="C20" s="6">
        <v>18597951.879999999</v>
      </c>
      <c r="D20" s="6">
        <v>9631955.5399999991</v>
      </c>
      <c r="E20" s="6">
        <v>9631955.5399999991</v>
      </c>
    </row>
    <row r="21" spans="1:10" ht="112.5" x14ac:dyDescent="0.3">
      <c r="A21" s="21">
        <v>12</v>
      </c>
      <c r="B21" s="18" t="s">
        <v>12</v>
      </c>
      <c r="C21" s="6">
        <v>200000</v>
      </c>
      <c r="D21" s="6">
        <v>200000</v>
      </c>
      <c r="E21" s="6">
        <v>200000</v>
      </c>
    </row>
    <row r="22" spans="1:10" ht="93.75" x14ac:dyDescent="0.3">
      <c r="A22" s="21">
        <v>13</v>
      </c>
      <c r="B22" s="18" t="s">
        <v>13</v>
      </c>
      <c r="C22" s="6">
        <v>500000</v>
      </c>
      <c r="D22" s="6">
        <v>500000</v>
      </c>
      <c r="E22" s="6">
        <v>500000</v>
      </c>
    </row>
    <row r="23" spans="1:10" ht="75" x14ac:dyDescent="0.3">
      <c r="A23" s="21">
        <v>14</v>
      </c>
      <c r="B23" s="18" t="s">
        <v>14</v>
      </c>
      <c r="C23" s="6">
        <v>43546000</v>
      </c>
      <c r="D23" s="6">
        <v>50383000</v>
      </c>
      <c r="E23" s="6">
        <v>54211000</v>
      </c>
      <c r="J23" s="4"/>
    </row>
    <row r="24" spans="1:10" ht="75" x14ac:dyDescent="0.3">
      <c r="A24" s="21">
        <v>15</v>
      </c>
      <c r="B24" s="18" t="s">
        <v>15</v>
      </c>
      <c r="C24" s="6">
        <v>500000</v>
      </c>
      <c r="D24" s="6">
        <v>500000</v>
      </c>
      <c r="E24" s="6">
        <v>500000</v>
      </c>
    </row>
    <row r="25" spans="1:10" ht="75" x14ac:dyDescent="0.3">
      <c r="A25" s="21">
        <v>16</v>
      </c>
      <c r="B25" s="18" t="s">
        <v>16</v>
      </c>
      <c r="C25" s="6">
        <v>3538461.54</v>
      </c>
      <c r="D25" s="6">
        <v>2000000</v>
      </c>
      <c r="E25" s="6">
        <v>2000000</v>
      </c>
    </row>
    <row r="26" spans="1:10" ht="150" x14ac:dyDescent="0.3">
      <c r="A26" s="21">
        <v>17</v>
      </c>
      <c r="B26" s="18" t="s">
        <v>17</v>
      </c>
      <c r="C26" s="22">
        <v>200000</v>
      </c>
      <c r="D26" s="22">
        <v>200000</v>
      </c>
      <c r="E26" s="22">
        <v>200000</v>
      </c>
    </row>
    <row r="27" spans="1:10" ht="93.75" x14ac:dyDescent="0.3">
      <c r="A27" s="21">
        <v>18</v>
      </c>
      <c r="B27" s="18" t="s">
        <v>35</v>
      </c>
      <c r="C27" s="6">
        <v>50000</v>
      </c>
      <c r="D27" s="6">
        <v>50000</v>
      </c>
      <c r="E27" s="6">
        <v>50000</v>
      </c>
    </row>
    <row r="28" spans="1:10" ht="75" x14ac:dyDescent="0.3">
      <c r="A28" s="21">
        <v>19</v>
      </c>
      <c r="B28" s="18" t="s">
        <v>18</v>
      </c>
      <c r="C28" s="6">
        <v>22956655.420000002</v>
      </c>
      <c r="D28" s="6">
        <v>23126010.219999999</v>
      </c>
      <c r="E28" s="6">
        <v>23276479.219999999</v>
      </c>
    </row>
    <row r="29" spans="1:10" ht="75" x14ac:dyDescent="0.3">
      <c r="A29" s="21">
        <v>20</v>
      </c>
      <c r="B29" s="18" t="s">
        <v>36</v>
      </c>
      <c r="C29" s="6">
        <v>50000</v>
      </c>
      <c r="D29" s="6">
        <v>50000</v>
      </c>
      <c r="E29" s="6">
        <v>50000</v>
      </c>
    </row>
    <row r="30" spans="1:10" ht="93.75" x14ac:dyDescent="0.3">
      <c r="A30" s="21">
        <v>21</v>
      </c>
      <c r="B30" s="18" t="s">
        <v>19</v>
      </c>
      <c r="C30" s="6">
        <v>300000</v>
      </c>
      <c r="D30" s="6">
        <v>300000</v>
      </c>
      <c r="E30" s="6">
        <v>300000</v>
      </c>
    </row>
    <row r="31" spans="1:10" ht="75" x14ac:dyDescent="0.3">
      <c r="A31" s="21">
        <v>22</v>
      </c>
      <c r="B31" s="18" t="s">
        <v>20</v>
      </c>
      <c r="C31" s="6">
        <v>650000</v>
      </c>
      <c r="D31" s="6">
        <v>650000</v>
      </c>
      <c r="E31" s="6">
        <v>650000</v>
      </c>
    </row>
    <row r="32" spans="1:10" ht="93.75" x14ac:dyDescent="0.3">
      <c r="A32" s="21">
        <v>23</v>
      </c>
      <c r="B32" s="18" t="s">
        <v>21</v>
      </c>
      <c r="C32" s="6">
        <v>100000</v>
      </c>
      <c r="D32" s="6">
        <v>100000</v>
      </c>
      <c r="E32" s="6">
        <v>100000</v>
      </c>
    </row>
    <row r="33" spans="1:6" ht="75" x14ac:dyDescent="0.3">
      <c r="A33" s="21">
        <v>24</v>
      </c>
      <c r="B33" s="18" t="s">
        <v>22</v>
      </c>
      <c r="C33" s="6">
        <v>6500000</v>
      </c>
      <c r="D33" s="6">
        <v>6500000</v>
      </c>
      <c r="E33" s="6">
        <v>6500000</v>
      </c>
    </row>
    <row r="34" spans="1:6" ht="75" x14ac:dyDescent="0.3">
      <c r="A34" s="21">
        <v>25</v>
      </c>
      <c r="B34" s="18" t="s">
        <v>23</v>
      </c>
      <c r="C34" s="6">
        <v>6000000</v>
      </c>
      <c r="D34" s="6">
        <v>6000000</v>
      </c>
      <c r="E34" s="6">
        <v>6000000</v>
      </c>
    </row>
    <row r="35" spans="1:6" ht="56.25" x14ac:dyDescent="0.3">
      <c r="A35" s="21">
        <v>26</v>
      </c>
      <c r="B35" s="18" t="s">
        <v>24</v>
      </c>
      <c r="C35" s="6">
        <v>295359013.31999999</v>
      </c>
      <c r="D35" s="6">
        <v>278575851.06</v>
      </c>
      <c r="E35" s="6">
        <v>264871301.06</v>
      </c>
    </row>
    <row r="36" spans="1:6" ht="93.75" x14ac:dyDescent="0.3">
      <c r="A36" s="21">
        <v>27</v>
      </c>
      <c r="B36" s="18" t="s">
        <v>26</v>
      </c>
      <c r="C36" s="6">
        <v>500000</v>
      </c>
      <c r="D36" s="6">
        <v>500000</v>
      </c>
      <c r="E36" s="6">
        <v>500000</v>
      </c>
    </row>
    <row r="37" spans="1:6" ht="93.75" x14ac:dyDescent="0.3">
      <c r="A37" s="21">
        <v>28</v>
      </c>
      <c r="B37" s="18" t="s">
        <v>27</v>
      </c>
      <c r="C37" s="6">
        <v>51257300</v>
      </c>
      <c r="D37" s="6">
        <v>44716700</v>
      </c>
      <c r="E37" s="6">
        <v>44716700</v>
      </c>
    </row>
    <row r="38" spans="1:6" ht="75" x14ac:dyDescent="0.3">
      <c r="A38" s="21">
        <v>29</v>
      </c>
      <c r="B38" s="18" t="s">
        <v>37</v>
      </c>
      <c r="C38" s="6">
        <v>300000</v>
      </c>
      <c r="D38" s="6">
        <v>300000</v>
      </c>
      <c r="E38" s="6">
        <v>300000</v>
      </c>
    </row>
    <row r="39" spans="1:6" ht="75" x14ac:dyDescent="0.3">
      <c r="A39" s="21">
        <v>30</v>
      </c>
      <c r="B39" s="18" t="s">
        <v>28</v>
      </c>
      <c r="C39" s="6">
        <v>200000</v>
      </c>
      <c r="D39" s="6">
        <v>200000</v>
      </c>
      <c r="E39" s="6">
        <v>200000</v>
      </c>
    </row>
    <row r="40" spans="1:6" ht="93.75" x14ac:dyDescent="0.3">
      <c r="A40" s="21">
        <v>31</v>
      </c>
      <c r="B40" s="18" t="s">
        <v>29</v>
      </c>
      <c r="C40" s="6">
        <v>75846900</v>
      </c>
      <c r="D40" s="6">
        <v>75005100</v>
      </c>
      <c r="E40" s="6">
        <v>75005100</v>
      </c>
      <c r="F40" s="23"/>
    </row>
    <row r="41" spans="1:6" ht="75" x14ac:dyDescent="0.3">
      <c r="A41" s="21">
        <v>32</v>
      </c>
      <c r="B41" s="18" t="s">
        <v>25</v>
      </c>
      <c r="C41" s="6">
        <v>46470300</v>
      </c>
      <c r="D41" s="6">
        <v>39223495</v>
      </c>
      <c r="E41" s="6">
        <v>58425700</v>
      </c>
    </row>
    <row r="42" spans="1:6" ht="75" x14ac:dyDescent="0.3">
      <c r="A42" s="21">
        <v>33</v>
      </c>
      <c r="B42" s="18" t="s">
        <v>30</v>
      </c>
      <c r="C42" s="6">
        <v>200000</v>
      </c>
      <c r="D42" s="6">
        <v>200000</v>
      </c>
      <c r="E42" s="6">
        <v>200000</v>
      </c>
    </row>
    <row r="43" spans="1:6" ht="93.75" x14ac:dyDescent="0.3">
      <c r="A43" s="21">
        <v>34</v>
      </c>
      <c r="B43" s="18" t="s">
        <v>31</v>
      </c>
      <c r="C43" s="6">
        <v>1179100</v>
      </c>
      <c r="D43" s="6">
        <v>1179100</v>
      </c>
      <c r="E43" s="6">
        <v>1179100</v>
      </c>
    </row>
    <row r="44" spans="1:6" ht="93.75" x14ac:dyDescent="0.3">
      <c r="A44" s="21">
        <v>35</v>
      </c>
      <c r="B44" s="18" t="s">
        <v>38</v>
      </c>
      <c r="C44" s="6">
        <v>100000</v>
      </c>
      <c r="D44" s="6">
        <v>100000</v>
      </c>
      <c r="E44" s="6">
        <v>100000</v>
      </c>
    </row>
    <row r="45" spans="1:6" ht="131.25" x14ac:dyDescent="0.3">
      <c r="A45" s="21">
        <v>36</v>
      </c>
      <c r="B45" s="18" t="s">
        <v>39</v>
      </c>
      <c r="C45" s="6">
        <v>200000</v>
      </c>
      <c r="D45" s="6">
        <v>200000</v>
      </c>
      <c r="E45" s="6">
        <v>200000</v>
      </c>
    </row>
    <row r="46" spans="1:6" x14ac:dyDescent="0.3">
      <c r="A46" s="21"/>
      <c r="B46" s="18" t="s">
        <v>43</v>
      </c>
      <c r="C46" s="6"/>
      <c r="D46" s="6">
        <v>6946705</v>
      </c>
      <c r="E46" s="6">
        <v>13503650</v>
      </c>
    </row>
    <row r="47" spans="1:6" x14ac:dyDescent="0.3">
      <c r="A47" s="19"/>
      <c r="B47" s="24" t="s">
        <v>40</v>
      </c>
      <c r="C47" s="25">
        <f>SUM(C10:C45)</f>
        <v>589551392.15999997</v>
      </c>
      <c r="D47" s="25">
        <f>SUM(D10:D46)</f>
        <v>562290216.81999993</v>
      </c>
      <c r="E47" s="25">
        <f>SUM(E10:E46)</f>
        <v>577612885.81999993</v>
      </c>
    </row>
    <row r="48" spans="1:6" x14ac:dyDescent="0.3">
      <c r="B48" s="32"/>
      <c r="C48" s="33"/>
      <c r="D48" s="9"/>
      <c r="E48" s="9"/>
    </row>
    <row r="49" spans="2:5" x14ac:dyDescent="0.3">
      <c r="B49" s="31" t="s">
        <v>44</v>
      </c>
      <c r="C49" s="31"/>
      <c r="D49" s="31"/>
      <c r="E49" s="31"/>
    </row>
    <row r="50" spans="2:5" ht="56.25" x14ac:dyDescent="0.3">
      <c r="B50" s="27" t="s">
        <v>45</v>
      </c>
      <c r="C50" s="29">
        <f>C11+C17+C24+C38+C39</f>
        <v>2000000</v>
      </c>
      <c r="D50" s="29">
        <f t="shared" ref="D50:E50" si="0">D11+D17+D24+D38+D39</f>
        <v>2000000</v>
      </c>
      <c r="E50" s="29">
        <f t="shared" si="0"/>
        <v>2000000</v>
      </c>
    </row>
    <row r="51" spans="2:5" ht="56.25" x14ac:dyDescent="0.3">
      <c r="B51" s="28" t="s">
        <v>46</v>
      </c>
      <c r="C51" s="30">
        <f>C12+C13+C14+C15+C18+C19+C21+C22+C25+C26</f>
        <v>11238461.539999999</v>
      </c>
      <c r="D51" s="30">
        <f t="shared" ref="D51:E51" si="1">D12+D13+D14+D15+D18+D19+D21+D22+D25+D26</f>
        <v>10410400</v>
      </c>
      <c r="E51" s="30">
        <f t="shared" si="1"/>
        <v>9700000</v>
      </c>
    </row>
    <row r="52" spans="2:5" ht="56.25" x14ac:dyDescent="0.3">
      <c r="B52" s="28" t="s">
        <v>48</v>
      </c>
      <c r="C52" s="30">
        <f>C16+C20+C23+C27+C28+C29+C30+C31+C32+C35+C37+C44+C45-C37+C41</f>
        <v>434729630.62</v>
      </c>
      <c r="D52" s="30">
        <f t="shared" ref="D52:E52" si="2">D16+D20+D23+D27+D28+D29+D30+D31+D32+D35+D37+D44+D45-D37+D41</f>
        <v>408732211.81999999</v>
      </c>
      <c r="E52" s="30">
        <f t="shared" si="2"/>
        <v>418208335.81999999</v>
      </c>
    </row>
    <row r="53" spans="2:5" ht="56.25" x14ac:dyDescent="0.3">
      <c r="B53" s="28" t="s">
        <v>47</v>
      </c>
      <c r="C53" s="29">
        <f>C10+C33+C34+C36+C40+C41+C42+C43+C37-C41</f>
        <v>141583300</v>
      </c>
      <c r="D53" s="29">
        <f t="shared" ref="D53:E53" si="3">D10+D33+D34+D36+D40+D41+D42+D43+D37-D41</f>
        <v>134200900</v>
      </c>
      <c r="E53" s="29">
        <f t="shared" si="3"/>
        <v>134200900</v>
      </c>
    </row>
    <row r="54" spans="2:5" x14ac:dyDescent="0.3">
      <c r="B54" s="28" t="s">
        <v>43</v>
      </c>
      <c r="C54" s="29"/>
      <c r="D54" s="5">
        <v>6946705</v>
      </c>
      <c r="E54" s="5">
        <v>13503650</v>
      </c>
    </row>
    <row r="55" spans="2:5" x14ac:dyDescent="0.3">
      <c r="B55" s="20" t="s">
        <v>40</v>
      </c>
      <c r="C55" s="29">
        <f>SUM(C50:C54)</f>
        <v>589551392.16000009</v>
      </c>
      <c r="D55" s="29">
        <f t="shared" ref="D55:E55" si="4">SUM(D50:D54)</f>
        <v>562290216.81999993</v>
      </c>
      <c r="E55" s="29">
        <f t="shared" si="4"/>
        <v>577612885.81999993</v>
      </c>
    </row>
    <row r="70" ht="105" customHeight="1" x14ac:dyDescent="0.3"/>
  </sheetData>
  <autoFilter ref="B9:C45"/>
  <mergeCells count="3">
    <mergeCell ref="B49:E49"/>
    <mergeCell ref="B48:C48"/>
    <mergeCell ref="B5:E5"/>
  </mergeCells>
  <phoneticPr fontId="1" type="noConversion"/>
  <pageMargins left="0.70866141732283472" right="0.31496062992125984" top="0.74803149606299213" bottom="0.74803149606299213" header="0.31496062992125984" footer="0.31496062992125984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 Владимир</dc:creator>
  <cp:lastModifiedBy>Кувшинова Ольга</cp:lastModifiedBy>
  <cp:lastPrinted>2021-11-10T06:10:10Z</cp:lastPrinted>
  <dcterms:created xsi:type="dcterms:W3CDTF">2020-12-09T05:38:48Z</dcterms:created>
  <dcterms:modified xsi:type="dcterms:W3CDTF">2021-11-10T06:30:54Z</dcterms:modified>
</cp:coreProperties>
</file>