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68" i="1" l="1"/>
  <c r="I6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6" i="1"/>
  <c r="F68" i="1"/>
  <c r="G30" i="1"/>
  <c r="G67" i="1"/>
  <c r="G66" i="1"/>
  <c r="E68" i="1" l="1"/>
  <c r="G59" i="1" l="1"/>
  <c r="G60" i="1"/>
  <c r="G61" i="1"/>
  <c r="G62" i="1"/>
  <c r="G63" i="1"/>
  <c r="G64" i="1"/>
  <c r="G65" i="1"/>
  <c r="G52" i="1"/>
  <c r="G53" i="1"/>
  <c r="G54" i="1"/>
  <c r="G55" i="1"/>
  <c r="G56" i="1"/>
  <c r="G57" i="1"/>
  <c r="G58" i="1"/>
  <c r="G41" i="1"/>
  <c r="G42" i="1"/>
  <c r="G43" i="1"/>
  <c r="G45" i="1"/>
  <c r="G46" i="1"/>
  <c r="G47" i="1"/>
  <c r="G48" i="1"/>
  <c r="G49" i="1"/>
  <c r="G51" i="1"/>
  <c r="G37" i="1"/>
  <c r="G38" i="1"/>
  <c r="G39" i="1"/>
  <c r="G40" i="1"/>
  <c r="G32" i="1"/>
  <c r="G33" i="1"/>
  <c r="G34" i="1"/>
  <c r="G35" i="1"/>
  <c r="G36" i="1"/>
  <c r="G31" i="1"/>
  <c r="G29" i="1"/>
  <c r="G68" i="1" l="1"/>
</calcChain>
</file>

<file path=xl/sharedStrings.xml><?xml version="1.0" encoding="utf-8"?>
<sst xmlns="http://schemas.openxmlformats.org/spreadsheetml/2006/main" count="49" uniqueCount="46">
  <si>
    <t>2020 год</t>
  </si>
  <si>
    <t>2021 год</t>
  </si>
  <si>
    <t>Муниципальная программа «Социальная поддержка граждан в муниципальном районе Зилаирский район Республики Башкортостан»</t>
  </si>
  <si>
    <t>Муниципальная программа «Ремонт и содержание систем централизованного водоснабжения в муниципальном районе Зилаирский район»</t>
  </si>
  <si>
    <t>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 »</t>
  </si>
  <si>
    <t>Муниципальная программа «По противодействию злоупотреблению наркотиками и их незаконному обороту в муниципальном районе Зилаирский район Республики Башкортостан»</t>
  </si>
  <si>
    <t>Муниципальная программа «Развитие и поддержка малого и среднего предпринимательства в муниципальном районе Зилаирский район Республики Башкортостан »</t>
  </si>
  <si>
    <r>
      <t xml:space="preserve">Муниципальная программа </t>
    </r>
    <r>
      <rPr>
        <sz val="10"/>
        <color rgb="FF000000"/>
        <rFont val="Times New Roman"/>
        <family val="1"/>
        <charset val="204"/>
      </rPr>
      <t>"Профилактика терроризма и экстремизма, обеспечение безопасности населения и территории муниципального района Зилаирский район»</t>
    </r>
  </si>
  <si>
    <t>Муниципальная программа «Пожарная безопасность в муниципальном районе Зилаирский район Республики Башкортостан »</t>
  </si>
  <si>
    <t>Муниципальная программа «Развитие муниципального управления, муниципальной службы в муниципальном районе Зилаирский район Республики Башкортостан»</t>
  </si>
  <si>
    <t>Муниципальная программа «Внесение изменений  в Правила землепользования и застройки сельских поселений муниципального района Зилаирский район Республики Башкортостан».</t>
  </si>
  <si>
    <t>Муниципальная программа «Разработка проектов планировки и межевания отдельных территорий сельских поселений муниципального района Зилаирский район»</t>
  </si>
  <si>
    <t>Муниципальная программа  «Кадастровая оценка земельно имущественного комплекса на территории муниципального района Зилаирский район республики Башкортостан»</t>
  </si>
  <si>
    <t>Муниципальная программа «Внесение изменений  в генеральные планы сельских поселений муниципального района Зилаирский район Республики Башкортостан».</t>
  </si>
  <si>
    <r>
      <t>Муниципальная программа «Внесение сведений в ЕГРН о территориальных зонах населенных пунктов в муниципальном районе Зилаирский район в 2019 году».</t>
    </r>
    <r>
      <rPr>
        <sz val="14"/>
        <color theme="1"/>
        <rFont val="Times New Roman"/>
        <family val="1"/>
        <charset val="204"/>
      </rPr>
      <t xml:space="preserve"> </t>
    </r>
  </si>
  <si>
    <t>Муниципальная программа «Ликвидация несанкционированных свалок н территории  муниципального района Зилаирский район»</t>
  </si>
  <si>
    <t xml:space="preserve">Муниципальная программа «Формирование современной городской среды на территории муниципального района Зилаирский район 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</si>
  <si>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 »</t>
  </si>
  <si>
    <t xml:space="preserve">Муниципальная программа "Развитие единой дежурно-диспетчерской службы муниципального района Зилаирский район Республики Башкортостан » </t>
  </si>
  <si>
    <t xml:space="preserve"> Муниципальная программа"Развитие информационно-консультационных услуг в муниципальном районе Зилаирский район Республики Башкортостан  "</t>
  </si>
  <si>
    <t>Муниципальная программа «Развитие дорожного хозяйства в</t>
  </si>
  <si>
    <t>муниципальном районе Зилаирский район республики Башкортостан»</t>
  </si>
  <si>
    <t>Муниципальная программа «Строительство распределительных сетей газопровода в д. Сабырово  муниципального района Зилаирский район»</t>
  </si>
  <si>
    <t>Муниципальная программа «Развитие  образования муниципального района Зилаирский район Республики Башкортостан»</t>
  </si>
  <si>
    <t>Муниципальная программа  «Развитие культуры и искусства</t>
  </si>
  <si>
    <t>муниципальном районе Зилаирский район»</t>
  </si>
  <si>
    <t>Муниципальная программа "Развитие физической культуры и спорта в муниципальном районе Зилаирский район Республики Башкортостан "</t>
  </si>
  <si>
    <t>Муниципальная программа "Управление  муниципальными финансами  и регулирование межбюджетных отношений в муниципальном районе Зилаирский район Республики Башкортостан "</t>
  </si>
  <si>
    <t>Муниципальная программа «В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,муниципальном районе Зилаирский район Республики Башкортостан»</t>
  </si>
  <si>
    <t xml:space="preserve">Муниципальная программа "Развитие молодежной политики в муниципальном районе Зилаирский район Республики Башкортостан" </t>
  </si>
  <si>
    <t>Муниципальная программа «Укрепление единства межнациональных и межконфессиональных отношений в муниципальном районе Зилаирский район Республики Башкортостан »</t>
  </si>
  <si>
    <r>
      <t>Муниципальная программа «Проектирование объекта строительства  централизованной системы водоснабжения с.Юлдыбаево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муниципального района Зилаирский район РБ»</t>
    </r>
  </si>
  <si>
    <t>Муниципальная программа «Проведение капитального ремонта  общего имущества в многоквартирных домах на территории муниципального района Зилаирский район РБ»</t>
  </si>
  <si>
    <t xml:space="preserve">Сведения о расходах бюджета муниципального образования РБ по муниципальным программам 
на очередной финансовый год и плановый период 
в сравнении с ожидаемым исполнением за текущий финансовый год (оценкой текущего финансового года) 
</t>
  </si>
  <si>
    <t>Наименование программ</t>
  </si>
  <si>
    <t>Итого</t>
  </si>
  <si>
    <t>Начальник финансового управления</t>
  </si>
  <si>
    <t>С.В.Парфенова</t>
  </si>
  <si>
    <t>Оценка 2019 год</t>
  </si>
  <si>
    <t>% к 2019 году</t>
  </si>
  <si>
    <t>2022 год</t>
  </si>
  <si>
    <t>Муниципальная программа «Приобретение коммунальной техники»</t>
  </si>
  <si>
    <t>Муниципальная программа «Улучшение систем наружного освещения населенных пунктов Республики Башкортостан»</t>
  </si>
  <si>
    <t>Муниципальная программа " Обустройство контейнерных площадок в населенных пунктах с. Зилаир, д. Анновка, с. Петровка, д. Васильевка сельского поселения Зилаирский сельсовет муниципального района Зилаирский район Республики Башкортостан</t>
  </si>
  <si>
    <t>Муниципальная программа «Подготовка и выдача градостроительных планов земельных учатсков субъектам градостроительной деятельности"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</si>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</sst>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4" xfId="0" applyFont="1" applyBorder="1" applyAlignment="1">
      <alignment horizontal="right" vertical="center" wrapText="1"/>
    </xf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/>
    <xf numFmtId="165" fontId="6" fillId="0" borderId="4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1" fillId="0" borderId="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165" fontId="4" fillId="0" borderId="4" xfId="0" applyNumberFormat="1" applyFont="1" applyBorder="1"/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K70"/>
  <sheetViews>
    <sheetView tabSelected="1" workbookViewId="0">
      <selection activeCell="C40" sqref="C40:C67"/>
    </sheetView>
  </sheetViews>
  <sheetFormatPr defaultRowHeight="15" x14ac:dyDescent="0.25"/>
  <cols>
    <col min="3" max="3" width="52" customWidth="1"/>
    <col min="4" max="4" width="1" hidden="1" customWidth="1"/>
    <col min="5" max="5" width="16.140625" customWidth="1"/>
    <col min="6" max="8" width="18" customWidth="1"/>
    <col min="9" max="9" width="20.7109375" customWidth="1"/>
  </cols>
  <sheetData>
    <row r="2" spans="3:11" x14ac:dyDescent="0.25">
      <c r="C2" s="35" t="s">
        <v>33</v>
      </c>
      <c r="D2" s="36"/>
      <c r="E2" s="36"/>
      <c r="F2" s="36"/>
      <c r="G2" s="36"/>
      <c r="H2" s="36"/>
      <c r="I2" s="36"/>
    </row>
    <row r="3" spans="3:11" ht="81.75" customHeight="1" x14ac:dyDescent="0.25">
      <c r="C3" s="36"/>
      <c r="D3" s="36"/>
      <c r="E3" s="36"/>
      <c r="F3" s="36"/>
      <c r="G3" s="36"/>
      <c r="H3" s="36"/>
      <c r="I3" s="36"/>
    </row>
    <row r="4" spans="3:11" ht="15.75" thickBot="1" x14ac:dyDescent="0.3">
      <c r="C4" s="2"/>
      <c r="D4" s="2"/>
      <c r="E4" s="2"/>
      <c r="F4" s="2"/>
      <c r="G4" s="2"/>
      <c r="H4" s="2"/>
      <c r="I4" s="2"/>
    </row>
    <row r="5" spans="3:11" x14ac:dyDescent="0.25">
      <c r="C5" s="3" t="s">
        <v>34</v>
      </c>
      <c r="D5" s="39" t="s">
        <v>38</v>
      </c>
      <c r="E5" s="40"/>
      <c r="F5" s="4" t="s">
        <v>0</v>
      </c>
      <c r="G5" s="4" t="s">
        <v>39</v>
      </c>
      <c r="H5" s="4" t="s">
        <v>1</v>
      </c>
      <c r="I5" s="5" t="s">
        <v>40</v>
      </c>
    </row>
    <row r="6" spans="3:11" ht="45.75" customHeight="1" x14ac:dyDescent="0.25">
      <c r="C6" s="10" t="s">
        <v>2</v>
      </c>
      <c r="D6" s="16"/>
      <c r="E6" s="21">
        <v>36581.300000000003</v>
      </c>
      <c r="F6" s="1">
        <v>29866.6</v>
      </c>
      <c r="G6" s="7">
        <f>F6/E6*100</f>
        <v>81.64444675284912</v>
      </c>
      <c r="H6" s="51">
        <v>29524.799999999999</v>
      </c>
      <c r="I6" s="1">
        <v>31287.200000000001</v>
      </c>
      <c r="K6">
        <v>1000</v>
      </c>
    </row>
    <row r="7" spans="3:11" ht="57" customHeight="1" x14ac:dyDescent="0.25">
      <c r="C7" s="41" t="s">
        <v>3</v>
      </c>
      <c r="D7" s="17"/>
      <c r="E7" s="22">
        <v>0</v>
      </c>
      <c r="F7" s="44">
        <v>2653.3</v>
      </c>
      <c r="G7" s="7" t="e">
        <f t="shared" ref="G7:G27" si="0">F7/E7*100</f>
        <v>#DIV/0!</v>
      </c>
      <c r="H7" s="51">
        <v>1771.6</v>
      </c>
      <c r="I7" s="44">
        <v>2653.3</v>
      </c>
    </row>
    <row r="8" spans="3:11" ht="15" hidden="1" customHeight="1" x14ac:dyDescent="0.25">
      <c r="C8" s="42"/>
      <c r="D8" s="18"/>
      <c r="E8" s="23"/>
      <c r="F8" s="44"/>
      <c r="G8" s="7" t="e">
        <f t="shared" si="0"/>
        <v>#DIV/0!</v>
      </c>
      <c r="H8" s="51">
        <v>400</v>
      </c>
      <c r="I8" s="44"/>
    </row>
    <row r="9" spans="3:11" ht="15" hidden="1" customHeight="1" x14ac:dyDescent="0.25">
      <c r="C9" s="43"/>
      <c r="D9" s="19"/>
      <c r="E9" s="24"/>
      <c r="F9" s="44"/>
      <c r="G9" s="7" t="e">
        <f t="shared" si="0"/>
        <v>#DIV/0!</v>
      </c>
      <c r="H9" s="51">
        <v>50</v>
      </c>
      <c r="I9" s="44"/>
    </row>
    <row r="10" spans="3:11" ht="61.5" customHeight="1" x14ac:dyDescent="0.25">
      <c r="C10" s="41" t="s">
        <v>4</v>
      </c>
      <c r="D10" s="17"/>
      <c r="E10" s="22">
        <v>426.7</v>
      </c>
      <c r="F10" s="44">
        <v>400</v>
      </c>
      <c r="G10" s="7">
        <f t="shared" si="0"/>
        <v>93.742676353409891</v>
      </c>
      <c r="H10" s="51">
        <v>400</v>
      </c>
      <c r="I10" s="44">
        <v>541.4</v>
      </c>
    </row>
    <row r="11" spans="3:11" ht="15" hidden="1" customHeight="1" x14ac:dyDescent="0.25">
      <c r="C11" s="42"/>
      <c r="D11" s="18"/>
      <c r="E11" s="23"/>
      <c r="F11" s="44"/>
      <c r="G11" s="7" t="e">
        <f t="shared" si="0"/>
        <v>#DIV/0!</v>
      </c>
      <c r="H11" s="51">
        <v>50</v>
      </c>
      <c r="I11" s="44"/>
    </row>
    <row r="12" spans="3:11" ht="15" hidden="1" customHeight="1" x14ac:dyDescent="0.25">
      <c r="C12" s="42"/>
      <c r="D12" s="18"/>
      <c r="E12" s="23"/>
      <c r="F12" s="44"/>
      <c r="G12" s="7" t="e">
        <f t="shared" si="0"/>
        <v>#DIV/0!</v>
      </c>
      <c r="H12" s="51">
        <v>100</v>
      </c>
      <c r="I12" s="44"/>
    </row>
    <row r="13" spans="3:11" ht="15" hidden="1" customHeight="1" x14ac:dyDescent="0.25">
      <c r="C13" s="43"/>
      <c r="D13" s="19"/>
      <c r="E13" s="24"/>
      <c r="F13" s="44"/>
      <c r="G13" s="7" t="e">
        <f t="shared" si="0"/>
        <v>#DIV/0!</v>
      </c>
      <c r="H13" s="51">
        <v>70143.8</v>
      </c>
      <c r="I13" s="44"/>
    </row>
    <row r="14" spans="3:11" ht="63.75" customHeight="1" x14ac:dyDescent="0.25">
      <c r="C14" s="41" t="s">
        <v>5</v>
      </c>
      <c r="D14" s="17"/>
      <c r="E14" s="22">
        <v>33.700000000000003</v>
      </c>
      <c r="F14" s="44">
        <v>50</v>
      </c>
      <c r="G14" s="7">
        <f t="shared" si="0"/>
        <v>148.36795252225519</v>
      </c>
      <c r="H14" s="51">
        <v>50</v>
      </c>
      <c r="I14" s="44">
        <v>50</v>
      </c>
    </row>
    <row r="15" spans="3:11" ht="15" hidden="1" customHeight="1" x14ac:dyDescent="0.25">
      <c r="C15" s="42"/>
      <c r="D15" s="18"/>
      <c r="E15" s="23"/>
      <c r="F15" s="44"/>
      <c r="G15" s="7" t="e">
        <f t="shared" si="0"/>
        <v>#DIV/0!</v>
      </c>
      <c r="H15" s="51" t="s">
        <v>45</v>
      </c>
      <c r="I15" s="44"/>
    </row>
    <row r="16" spans="3:11" ht="15" hidden="1" customHeight="1" x14ac:dyDescent="0.25">
      <c r="C16" s="42"/>
      <c r="D16" s="18"/>
      <c r="E16" s="23"/>
      <c r="F16" s="44"/>
      <c r="G16" s="7" t="e">
        <f t="shared" si="0"/>
        <v>#DIV/0!</v>
      </c>
      <c r="H16" s="51" t="s">
        <v>45</v>
      </c>
      <c r="I16" s="44"/>
    </row>
    <row r="17" spans="3:9" ht="15" hidden="1" customHeight="1" x14ac:dyDescent="0.25">
      <c r="C17" s="43"/>
      <c r="D17" s="19"/>
      <c r="E17" s="24"/>
      <c r="F17" s="44"/>
      <c r="G17" s="7" t="e">
        <f t="shared" si="0"/>
        <v>#DIV/0!</v>
      </c>
      <c r="H17" s="51">
        <v>54</v>
      </c>
      <c r="I17" s="44"/>
    </row>
    <row r="18" spans="3:9" ht="58.5" customHeight="1" x14ac:dyDescent="0.25">
      <c r="C18" s="41" t="s">
        <v>6</v>
      </c>
      <c r="D18" s="17"/>
      <c r="E18" s="22">
        <v>1333.3</v>
      </c>
      <c r="F18" s="44">
        <v>1000</v>
      </c>
      <c r="G18" s="7">
        <f t="shared" si="0"/>
        <v>75.001875046876179</v>
      </c>
      <c r="H18" s="51">
        <v>1000</v>
      </c>
      <c r="I18" s="44"/>
    </row>
    <row r="19" spans="3:9" ht="15" hidden="1" customHeight="1" x14ac:dyDescent="0.25">
      <c r="C19" s="42"/>
      <c r="D19" s="18"/>
      <c r="E19" s="23"/>
      <c r="F19" s="44"/>
      <c r="G19" s="7" t="e">
        <f t="shared" si="0"/>
        <v>#DIV/0!</v>
      </c>
      <c r="H19" s="51" t="s">
        <v>45</v>
      </c>
      <c r="I19" s="44"/>
    </row>
    <row r="20" spans="3:9" ht="15" hidden="1" customHeight="1" x14ac:dyDescent="0.25">
      <c r="C20" s="43"/>
      <c r="D20" s="19"/>
      <c r="E20" s="24"/>
      <c r="F20" s="44"/>
      <c r="G20" s="7" t="e">
        <f t="shared" si="0"/>
        <v>#DIV/0!</v>
      </c>
      <c r="H20" s="51" t="s">
        <v>45</v>
      </c>
      <c r="I20" s="44"/>
    </row>
    <row r="21" spans="3:9" ht="38.25" customHeight="1" x14ac:dyDescent="0.25">
      <c r="C21" s="10" t="s">
        <v>7</v>
      </c>
      <c r="D21" s="16"/>
      <c r="E21" s="21">
        <v>0</v>
      </c>
      <c r="F21" s="1">
        <v>50</v>
      </c>
      <c r="G21" s="7" t="e">
        <f t="shared" si="0"/>
        <v>#DIV/0!</v>
      </c>
      <c r="H21" s="51">
        <v>50</v>
      </c>
      <c r="I21" s="1">
        <v>50</v>
      </c>
    </row>
    <row r="22" spans="3:9" ht="60.75" customHeight="1" x14ac:dyDescent="0.25">
      <c r="C22" s="41" t="s">
        <v>8</v>
      </c>
      <c r="D22" s="17"/>
      <c r="E22" s="22">
        <v>0</v>
      </c>
      <c r="F22" s="44">
        <v>100</v>
      </c>
      <c r="G22" s="7" t="e">
        <f t="shared" si="0"/>
        <v>#DIV/0!</v>
      </c>
      <c r="H22" s="51">
        <v>100</v>
      </c>
      <c r="I22" s="44">
        <v>100</v>
      </c>
    </row>
    <row r="23" spans="3:9" ht="15" hidden="1" customHeight="1" x14ac:dyDescent="0.25">
      <c r="C23" s="42"/>
      <c r="D23" s="18"/>
      <c r="E23" s="23"/>
      <c r="F23" s="44"/>
      <c r="G23" s="7" t="e">
        <f t="shared" si="0"/>
        <v>#DIV/0!</v>
      </c>
      <c r="H23" s="51">
        <v>1398.5</v>
      </c>
      <c r="I23" s="44"/>
    </row>
    <row r="24" spans="3:9" ht="15" hidden="1" customHeight="1" x14ac:dyDescent="0.25">
      <c r="C24" s="43"/>
      <c r="D24" s="19"/>
      <c r="E24" s="24"/>
      <c r="F24" s="44"/>
      <c r="G24" s="7" t="e">
        <f t="shared" si="0"/>
        <v>#DIV/0!</v>
      </c>
      <c r="H24" s="51">
        <v>5100</v>
      </c>
      <c r="I24" s="44"/>
    </row>
    <row r="25" spans="3:9" ht="54" customHeight="1" x14ac:dyDescent="0.25">
      <c r="C25" s="41" t="s">
        <v>9</v>
      </c>
      <c r="D25" s="17"/>
      <c r="E25" s="22">
        <v>68224.5</v>
      </c>
      <c r="F25" s="44">
        <v>69322.5</v>
      </c>
      <c r="G25" s="7">
        <f t="shared" si="0"/>
        <v>101.6093925202823</v>
      </c>
      <c r="H25" s="51">
        <v>70143.8</v>
      </c>
      <c r="I25" s="44">
        <v>62758.8</v>
      </c>
    </row>
    <row r="26" spans="3:9" ht="15" hidden="1" customHeight="1" x14ac:dyDescent="0.25">
      <c r="C26" s="42"/>
      <c r="D26" s="18"/>
      <c r="E26" s="23"/>
      <c r="F26" s="44"/>
      <c r="G26" s="7" t="e">
        <f t="shared" si="0"/>
        <v>#DIV/0!</v>
      </c>
      <c r="H26" s="51">
        <v>31964</v>
      </c>
      <c r="I26" s="44"/>
    </row>
    <row r="27" spans="3:9" ht="15" hidden="1" customHeight="1" x14ac:dyDescent="0.25">
      <c r="C27" s="43"/>
      <c r="D27" s="19"/>
      <c r="E27" s="24"/>
      <c r="F27" s="44"/>
      <c r="G27" s="7" t="e">
        <f t="shared" si="0"/>
        <v>#DIV/0!</v>
      </c>
      <c r="H27" s="51">
        <v>3791.9</v>
      </c>
      <c r="I27" s="44"/>
    </row>
    <row r="28" spans="3:9" ht="61.5" customHeight="1" x14ac:dyDescent="0.25">
      <c r="C28" s="10" t="s">
        <v>43</v>
      </c>
      <c r="D28" s="10"/>
      <c r="E28" s="20"/>
      <c r="F28" s="13">
        <v>794</v>
      </c>
      <c r="G28" s="6"/>
      <c r="H28" s="51">
        <v>794</v>
      </c>
      <c r="I28" s="13">
        <v>794</v>
      </c>
    </row>
    <row r="29" spans="3:9" ht="58.5" customHeight="1" x14ac:dyDescent="0.25">
      <c r="C29" s="12" t="s">
        <v>10</v>
      </c>
      <c r="D29" s="16"/>
      <c r="E29" s="21">
        <v>0</v>
      </c>
      <c r="F29" s="1">
        <v>200</v>
      </c>
      <c r="G29" s="7" t="e">
        <f t="shared" ref="G11:G30" si="1">F29/D29*100</f>
        <v>#DIV/0!</v>
      </c>
      <c r="H29" s="51"/>
      <c r="I29" s="1"/>
    </row>
    <row r="30" spans="3:9" ht="58.5" customHeight="1" x14ac:dyDescent="0.25">
      <c r="C30" s="12" t="s">
        <v>44</v>
      </c>
      <c r="D30" s="49"/>
      <c r="E30" s="21"/>
      <c r="F30" s="13">
        <v>100</v>
      </c>
      <c r="G30" s="7" t="e">
        <f t="shared" si="1"/>
        <v>#DIV/0!</v>
      </c>
      <c r="H30" s="51"/>
      <c r="I30" s="13"/>
    </row>
    <row r="31" spans="3:9" ht="66.75" customHeight="1" x14ac:dyDescent="0.25">
      <c r="C31" s="27" t="s">
        <v>11</v>
      </c>
      <c r="D31" s="28"/>
      <c r="E31" s="20">
        <v>0</v>
      </c>
      <c r="F31" s="1">
        <v>554</v>
      </c>
      <c r="G31" s="7" t="e">
        <f>F31/E31*100</f>
        <v>#DIV/0!</v>
      </c>
      <c r="H31" s="51">
        <v>54</v>
      </c>
      <c r="I31" s="1">
        <v>54</v>
      </c>
    </row>
    <row r="32" spans="3:9" ht="72.75" customHeight="1" x14ac:dyDescent="0.25">
      <c r="C32" s="29" t="s">
        <v>12</v>
      </c>
      <c r="D32" s="30"/>
      <c r="E32" s="20">
        <v>0</v>
      </c>
      <c r="F32" s="44">
        <v>170</v>
      </c>
      <c r="G32" s="7" t="e">
        <f t="shared" ref="G32:G67" si="2">F32/E32*100</f>
        <v>#DIV/0!</v>
      </c>
      <c r="H32" s="51">
        <v>170</v>
      </c>
      <c r="I32" s="44">
        <v>1117.2</v>
      </c>
    </row>
    <row r="33" spans="3:9" ht="15" hidden="1" customHeight="1" x14ac:dyDescent="0.25">
      <c r="C33" s="31"/>
      <c r="D33" s="32"/>
      <c r="E33" s="20"/>
      <c r="F33" s="44"/>
      <c r="G33" s="7" t="e">
        <f t="shared" si="2"/>
        <v>#DIV/0!</v>
      </c>
      <c r="H33" s="51">
        <v>50</v>
      </c>
      <c r="I33" s="44"/>
    </row>
    <row r="34" spans="3:9" ht="15" hidden="1" customHeight="1" x14ac:dyDescent="0.25">
      <c r="C34" s="33"/>
      <c r="D34" s="34"/>
      <c r="E34" s="20">
        <v>14</v>
      </c>
      <c r="F34" s="44"/>
      <c r="G34" s="7">
        <f t="shared" si="2"/>
        <v>0</v>
      </c>
      <c r="H34" s="51">
        <v>50</v>
      </c>
      <c r="I34" s="44"/>
    </row>
    <row r="35" spans="3:9" ht="51" customHeight="1" x14ac:dyDescent="0.25">
      <c r="C35" s="27" t="s">
        <v>13</v>
      </c>
      <c r="D35" s="28"/>
      <c r="E35" s="20">
        <v>0</v>
      </c>
      <c r="F35" s="1">
        <v>300</v>
      </c>
      <c r="G35" s="7" t="e">
        <f t="shared" si="2"/>
        <v>#DIV/0!</v>
      </c>
      <c r="H35" s="51"/>
      <c r="I35" s="1"/>
    </row>
    <row r="36" spans="3:9" ht="51" customHeight="1" x14ac:dyDescent="0.25">
      <c r="C36" s="29" t="s">
        <v>14</v>
      </c>
      <c r="D36" s="30"/>
      <c r="E36" s="45">
        <v>0</v>
      </c>
      <c r="F36" s="44">
        <v>350</v>
      </c>
      <c r="G36" s="7" t="e">
        <f t="shared" si="2"/>
        <v>#DIV/0!</v>
      </c>
      <c r="H36" s="51"/>
      <c r="I36" s="44"/>
    </row>
    <row r="37" spans="3:9" ht="15" hidden="1" customHeight="1" x14ac:dyDescent="0.25">
      <c r="C37" s="33"/>
      <c r="D37" s="34"/>
      <c r="E37" s="46"/>
      <c r="F37" s="44"/>
      <c r="G37" s="7" t="e">
        <f t="shared" si="2"/>
        <v>#DIV/0!</v>
      </c>
      <c r="H37" s="51">
        <v>600</v>
      </c>
      <c r="I37" s="44"/>
    </row>
    <row r="38" spans="3:9" ht="46.5" customHeight="1" x14ac:dyDescent="0.25">
      <c r="C38" s="25" t="s">
        <v>15</v>
      </c>
      <c r="D38" s="26"/>
      <c r="E38" s="20">
        <v>0</v>
      </c>
      <c r="F38" s="48">
        <v>600</v>
      </c>
      <c r="G38" s="7" t="e">
        <f t="shared" si="2"/>
        <v>#DIV/0!</v>
      </c>
      <c r="H38" s="51">
        <v>600</v>
      </c>
      <c r="I38" s="1">
        <v>600</v>
      </c>
    </row>
    <row r="39" spans="3:9" ht="57" customHeight="1" x14ac:dyDescent="0.25">
      <c r="C39" s="27" t="s">
        <v>16</v>
      </c>
      <c r="D39" s="28"/>
      <c r="E39" s="20">
        <v>3033.4</v>
      </c>
      <c r="F39" s="1">
        <v>8612.6</v>
      </c>
      <c r="G39" s="7">
        <f t="shared" si="2"/>
        <v>283.92562800817569</v>
      </c>
      <c r="H39" s="51">
        <v>7174.2</v>
      </c>
      <c r="I39" s="1">
        <v>7417.7</v>
      </c>
    </row>
    <row r="40" spans="3:9" ht="56.25" customHeight="1" x14ac:dyDescent="0.25">
      <c r="C40" s="25" t="s">
        <v>17</v>
      </c>
      <c r="D40" s="26"/>
      <c r="E40" s="20">
        <v>200</v>
      </c>
      <c r="F40" s="1">
        <v>1398.5</v>
      </c>
      <c r="G40" s="7">
        <f t="shared" si="2"/>
        <v>699.25</v>
      </c>
      <c r="H40" s="51">
        <v>1398.5</v>
      </c>
      <c r="I40" s="1">
        <v>1398.5</v>
      </c>
    </row>
    <row r="41" spans="3:9" ht="49.5" customHeight="1" x14ac:dyDescent="0.25">
      <c r="C41" s="25" t="s">
        <v>18</v>
      </c>
      <c r="D41" s="26"/>
      <c r="E41" s="20">
        <v>5100</v>
      </c>
      <c r="F41" s="1">
        <v>5100</v>
      </c>
      <c r="G41" s="7">
        <f t="shared" si="2"/>
        <v>100</v>
      </c>
      <c r="H41" s="14">
        <v>5100</v>
      </c>
      <c r="I41" s="1">
        <v>5100</v>
      </c>
    </row>
    <row r="42" spans="3:9" ht="45" customHeight="1" x14ac:dyDescent="0.25">
      <c r="C42" s="25" t="s">
        <v>19</v>
      </c>
      <c r="D42" s="26"/>
      <c r="E42" s="20">
        <v>6500</v>
      </c>
      <c r="F42" s="1">
        <v>6000</v>
      </c>
      <c r="G42" s="7">
        <f t="shared" si="2"/>
        <v>92.307692307692307</v>
      </c>
      <c r="H42" s="51"/>
      <c r="I42" s="1"/>
    </row>
    <row r="43" spans="3:9" ht="39.75" customHeight="1" x14ac:dyDescent="0.25">
      <c r="C43" s="16" t="s">
        <v>20</v>
      </c>
      <c r="D43" s="15"/>
      <c r="E43" s="45">
        <v>21919.7</v>
      </c>
      <c r="F43" s="44">
        <v>31040</v>
      </c>
      <c r="G43" s="37">
        <f t="shared" si="2"/>
        <v>141.60777747870637</v>
      </c>
      <c r="H43" s="52">
        <v>31964</v>
      </c>
      <c r="I43" s="44">
        <v>32368</v>
      </c>
    </row>
    <row r="44" spans="3:9" ht="27.75" customHeight="1" x14ac:dyDescent="0.25">
      <c r="C44" s="16" t="s">
        <v>21</v>
      </c>
      <c r="D44" s="15"/>
      <c r="E44" s="46"/>
      <c r="F44" s="44"/>
      <c r="G44" s="38"/>
      <c r="H44" s="53"/>
      <c r="I44" s="44"/>
    </row>
    <row r="45" spans="3:9" ht="59.25" customHeight="1" x14ac:dyDescent="0.25">
      <c r="C45" s="25" t="s">
        <v>22</v>
      </c>
      <c r="D45" s="26"/>
      <c r="E45" s="20">
        <v>2846.1</v>
      </c>
      <c r="F45" s="1">
        <v>9021.9</v>
      </c>
      <c r="G45" s="7">
        <f t="shared" si="2"/>
        <v>316.99167281543168</v>
      </c>
      <c r="H45" s="51">
        <v>3791.9</v>
      </c>
      <c r="I45" s="1">
        <v>256.89999999999998</v>
      </c>
    </row>
    <row r="46" spans="3:9" ht="40.5" customHeight="1" x14ac:dyDescent="0.25">
      <c r="C46" s="29" t="s">
        <v>23</v>
      </c>
      <c r="D46" s="30"/>
      <c r="E46" s="45">
        <v>293401</v>
      </c>
      <c r="F46" s="44">
        <v>260530.9</v>
      </c>
      <c r="G46" s="7">
        <f t="shared" si="2"/>
        <v>88.796868449664444</v>
      </c>
      <c r="H46" s="51">
        <v>257519.6</v>
      </c>
      <c r="I46" s="44">
        <v>287318.5</v>
      </c>
    </row>
    <row r="47" spans="3:9" ht="15" hidden="1" customHeight="1" x14ac:dyDescent="0.25">
      <c r="C47" s="31"/>
      <c r="D47" s="32"/>
      <c r="E47" s="47"/>
      <c r="F47" s="44"/>
      <c r="G47" s="7" t="e">
        <f t="shared" si="2"/>
        <v>#DIV/0!</v>
      </c>
      <c r="H47" s="51">
        <v>0</v>
      </c>
      <c r="I47" s="44"/>
    </row>
    <row r="48" spans="3:9" ht="15" hidden="1" customHeight="1" x14ac:dyDescent="0.25">
      <c r="C48" s="33"/>
      <c r="D48" s="34"/>
      <c r="E48" s="46"/>
      <c r="F48" s="44"/>
      <c r="G48" s="7" t="e">
        <f t="shared" si="2"/>
        <v>#DIV/0!</v>
      </c>
      <c r="H48" s="51">
        <v>0</v>
      </c>
      <c r="I48" s="44"/>
    </row>
    <row r="49" spans="3:9" ht="51" customHeight="1" x14ac:dyDescent="0.25">
      <c r="C49" s="25" t="s">
        <v>24</v>
      </c>
      <c r="D49" s="26"/>
      <c r="E49" s="45">
        <v>48082.400000000001</v>
      </c>
      <c r="F49" s="44">
        <v>46637.5</v>
      </c>
      <c r="G49" s="37">
        <f t="shared" si="2"/>
        <v>96.994950335257798</v>
      </c>
      <c r="H49" s="52">
        <v>44765.3</v>
      </c>
      <c r="I49" s="44">
        <v>45538.400000000001</v>
      </c>
    </row>
    <row r="50" spans="3:9" ht="24.75" customHeight="1" x14ac:dyDescent="0.25">
      <c r="C50" s="25" t="s">
        <v>25</v>
      </c>
      <c r="D50" s="26"/>
      <c r="E50" s="46"/>
      <c r="F50" s="44"/>
      <c r="G50" s="38"/>
      <c r="H50" s="53"/>
      <c r="I50" s="44"/>
    </row>
    <row r="51" spans="3:9" ht="43.5" customHeight="1" x14ac:dyDescent="0.25">
      <c r="C51" s="25" t="s">
        <v>26</v>
      </c>
      <c r="D51" s="26"/>
      <c r="E51" s="20">
        <v>773.5</v>
      </c>
      <c r="F51" s="1">
        <v>965.1</v>
      </c>
      <c r="G51" s="7">
        <f t="shared" si="2"/>
        <v>124.770523594053</v>
      </c>
      <c r="H51" s="51">
        <v>650</v>
      </c>
      <c r="I51" s="1">
        <v>650</v>
      </c>
    </row>
    <row r="52" spans="3:9" ht="65.25" customHeight="1" x14ac:dyDescent="0.25">
      <c r="C52" s="29" t="s">
        <v>27</v>
      </c>
      <c r="D52" s="30"/>
      <c r="E52" s="20">
        <v>48621.4</v>
      </c>
      <c r="F52" s="44">
        <v>40533.1</v>
      </c>
      <c r="G52" s="7">
        <f t="shared" si="2"/>
        <v>83.364732401781922</v>
      </c>
      <c r="H52" s="51">
        <v>38186.1</v>
      </c>
      <c r="I52" s="44">
        <v>33887.4</v>
      </c>
    </row>
    <row r="53" spans="3:9" ht="15" hidden="1" customHeight="1" x14ac:dyDescent="0.25">
      <c r="C53" s="31"/>
      <c r="D53" s="32"/>
      <c r="E53" s="20">
        <v>27</v>
      </c>
      <c r="F53" s="44"/>
      <c r="G53" s="7">
        <f t="shared" si="2"/>
        <v>0</v>
      </c>
      <c r="H53" s="51">
        <v>0</v>
      </c>
      <c r="I53" s="44"/>
    </row>
    <row r="54" spans="3:9" ht="15" hidden="1" customHeight="1" x14ac:dyDescent="0.25">
      <c r="C54" s="31"/>
      <c r="D54" s="32"/>
      <c r="E54" s="20"/>
      <c r="F54" s="44"/>
      <c r="G54" s="7" t="e">
        <f t="shared" si="2"/>
        <v>#DIV/0!</v>
      </c>
      <c r="H54" s="51">
        <v>0</v>
      </c>
      <c r="I54" s="44"/>
    </row>
    <row r="55" spans="3:9" ht="15" hidden="1" customHeight="1" x14ac:dyDescent="0.25">
      <c r="C55" s="33"/>
      <c r="D55" s="34"/>
      <c r="E55" s="20"/>
      <c r="F55" s="44"/>
      <c r="G55" s="7" t="e">
        <f t="shared" si="2"/>
        <v>#DIV/0!</v>
      </c>
      <c r="H55" s="51">
        <v>0</v>
      </c>
      <c r="I55" s="44"/>
    </row>
    <row r="56" spans="3:9" ht="104.25" customHeight="1" x14ac:dyDescent="0.25">
      <c r="C56" s="25" t="s">
        <v>28</v>
      </c>
      <c r="D56" s="26"/>
      <c r="E56" s="20">
        <v>0</v>
      </c>
      <c r="F56" s="1">
        <v>2125</v>
      </c>
      <c r="G56" s="7" t="e">
        <f t="shared" si="2"/>
        <v>#DIV/0!</v>
      </c>
      <c r="H56" s="51"/>
      <c r="I56" s="1">
        <v>1165.3</v>
      </c>
    </row>
    <row r="57" spans="3:9" ht="102" customHeight="1" x14ac:dyDescent="0.25">
      <c r="C57" s="25" t="s">
        <v>29</v>
      </c>
      <c r="D57" s="26"/>
      <c r="E57" s="20">
        <v>34</v>
      </c>
      <c r="F57" s="1">
        <v>50</v>
      </c>
      <c r="G57" s="7">
        <f t="shared" si="2"/>
        <v>147.05882352941177</v>
      </c>
      <c r="H57" s="51">
        <v>50</v>
      </c>
      <c r="I57" s="1">
        <v>50</v>
      </c>
    </row>
    <row r="58" spans="3:9" ht="60.75" customHeight="1" x14ac:dyDescent="0.25">
      <c r="C58" s="29" t="s">
        <v>30</v>
      </c>
      <c r="D58" s="30"/>
      <c r="E58" s="20">
        <v>73.2</v>
      </c>
      <c r="F58" s="44">
        <v>50</v>
      </c>
      <c r="G58" s="7">
        <f t="shared" si="2"/>
        <v>68.30601092896174</v>
      </c>
      <c r="H58" s="51">
        <v>50</v>
      </c>
      <c r="I58" s="44">
        <v>50</v>
      </c>
    </row>
    <row r="59" spans="3:9" ht="15" hidden="1" customHeight="1" x14ac:dyDescent="0.25">
      <c r="C59" s="31"/>
      <c r="D59" s="32"/>
      <c r="E59" s="20">
        <v>30</v>
      </c>
      <c r="F59" s="44"/>
      <c r="G59" s="7">
        <f t="shared" si="2"/>
        <v>0</v>
      </c>
      <c r="H59" s="51">
        <v>0</v>
      </c>
      <c r="I59" s="44"/>
    </row>
    <row r="60" spans="3:9" ht="15" hidden="1" customHeight="1" x14ac:dyDescent="0.25">
      <c r="C60" s="31"/>
      <c r="D60" s="32"/>
      <c r="E60" s="20"/>
      <c r="F60" s="44"/>
      <c r="G60" s="7" t="e">
        <f t="shared" si="2"/>
        <v>#DIV/0!</v>
      </c>
      <c r="H60" s="51">
        <v>0</v>
      </c>
      <c r="I60" s="44"/>
    </row>
    <row r="61" spans="3:9" ht="15" hidden="1" customHeight="1" x14ac:dyDescent="0.25">
      <c r="C61" s="33"/>
      <c r="D61" s="34"/>
      <c r="E61" s="20"/>
      <c r="F61" s="44"/>
      <c r="G61" s="7" t="e">
        <f t="shared" si="2"/>
        <v>#DIV/0!</v>
      </c>
      <c r="H61" s="51">
        <v>0</v>
      </c>
      <c r="I61" s="44"/>
    </row>
    <row r="62" spans="3:9" ht="60.75" customHeight="1" x14ac:dyDescent="0.25">
      <c r="C62" s="29" t="s">
        <v>31</v>
      </c>
      <c r="D62" s="30"/>
      <c r="E62" s="20">
        <v>0</v>
      </c>
      <c r="F62" s="44">
        <v>2093.8000000000002</v>
      </c>
      <c r="G62" s="7" t="e">
        <f t="shared" si="2"/>
        <v>#DIV/0!</v>
      </c>
      <c r="H62" s="51">
        <v>2010.8</v>
      </c>
      <c r="I62" s="44">
        <v>757.8</v>
      </c>
    </row>
    <row r="63" spans="3:9" ht="15" hidden="1" customHeight="1" x14ac:dyDescent="0.25">
      <c r="C63" s="31"/>
      <c r="D63" s="32"/>
      <c r="E63" s="20">
        <v>31</v>
      </c>
      <c r="F63" s="44"/>
      <c r="G63" s="7">
        <f t="shared" si="2"/>
        <v>0</v>
      </c>
      <c r="H63" s="51">
        <v>0</v>
      </c>
      <c r="I63" s="44"/>
    </row>
    <row r="64" spans="3:9" ht="15" hidden="1" customHeight="1" x14ac:dyDescent="0.25">
      <c r="C64" s="33"/>
      <c r="D64" s="34"/>
      <c r="E64" s="20"/>
      <c r="F64" s="44"/>
      <c r="G64" s="7" t="e">
        <f t="shared" si="2"/>
        <v>#DIV/0!</v>
      </c>
      <c r="H64" s="51">
        <v>0</v>
      </c>
      <c r="I64" s="44"/>
    </row>
    <row r="65" spans="3:9" ht="59.25" customHeight="1" x14ac:dyDescent="0.25">
      <c r="C65" s="25" t="s">
        <v>32</v>
      </c>
      <c r="D65" s="26"/>
      <c r="E65" s="20">
        <v>64.7</v>
      </c>
      <c r="F65" s="1">
        <v>2578.4</v>
      </c>
      <c r="G65" s="7">
        <f t="shared" si="2"/>
        <v>3985.1622874806799</v>
      </c>
      <c r="H65" s="51">
        <v>2342.4</v>
      </c>
      <c r="I65" s="1">
        <v>3962.6</v>
      </c>
    </row>
    <row r="66" spans="3:9" ht="59.25" customHeight="1" x14ac:dyDescent="0.25">
      <c r="C66" s="25" t="s">
        <v>41</v>
      </c>
      <c r="D66" s="26"/>
      <c r="E66" s="20">
        <v>0</v>
      </c>
      <c r="F66" s="11">
        <v>130.19999999999999</v>
      </c>
      <c r="G66" s="7" t="e">
        <f t="shared" si="2"/>
        <v>#DIV/0!</v>
      </c>
      <c r="H66" s="51">
        <v>130.19999999999999</v>
      </c>
      <c r="I66" s="11">
        <v>130.19999999999999</v>
      </c>
    </row>
    <row r="67" spans="3:9" ht="59.25" customHeight="1" x14ac:dyDescent="0.25">
      <c r="C67" s="25" t="s">
        <v>42</v>
      </c>
      <c r="D67" s="26"/>
      <c r="E67" s="20">
        <v>2898.8</v>
      </c>
      <c r="F67" s="11">
        <v>2043.1</v>
      </c>
      <c r="G67" s="7">
        <f t="shared" si="2"/>
        <v>70.480888643576648</v>
      </c>
      <c r="H67" s="51">
        <v>1838.8</v>
      </c>
      <c r="I67" s="11">
        <v>1838.8</v>
      </c>
    </row>
    <row r="68" spans="3:9" x14ac:dyDescent="0.25">
      <c r="C68" s="8" t="s">
        <v>35</v>
      </c>
      <c r="D68" s="8"/>
      <c r="E68" s="8">
        <f>SUM(E6:E67)</f>
        <v>540249.69999999995</v>
      </c>
      <c r="F68" s="8">
        <f>SUM(F6:F67)</f>
        <v>525420.5</v>
      </c>
      <c r="G68" s="9">
        <f>F68/E68*100</f>
        <v>97.255121104185719</v>
      </c>
      <c r="H68" s="50">
        <f>H6+H7+H10+H14+H18+H21+H22+H25+H28+H29+H30+H31+H32+H35+H36+H38+H39+H40+H41+H42+H43+H45+H46+H49+H51+H52+H56+H57+H58+H62+H65+H66+H67</f>
        <v>501630</v>
      </c>
      <c r="I68" s="8">
        <f>SUM(I6:I67)</f>
        <v>521896</v>
      </c>
    </row>
    <row r="70" spans="3:9" x14ac:dyDescent="0.25">
      <c r="C70" t="s">
        <v>36</v>
      </c>
      <c r="F70" t="s">
        <v>37</v>
      </c>
    </row>
  </sheetData>
  <mergeCells count="66">
    <mergeCell ref="F58:F61"/>
    <mergeCell ref="I58:I61"/>
    <mergeCell ref="F62:F64"/>
    <mergeCell ref="I62:I64"/>
    <mergeCell ref="C52:D55"/>
    <mergeCell ref="F52:F55"/>
    <mergeCell ref="C51:D51"/>
    <mergeCell ref="I52:I55"/>
    <mergeCell ref="I49:I50"/>
    <mergeCell ref="I46:I48"/>
    <mergeCell ref="C46:D48"/>
    <mergeCell ref="E46:E48"/>
    <mergeCell ref="F46:F48"/>
    <mergeCell ref="C49:D49"/>
    <mergeCell ref="C50:D50"/>
    <mergeCell ref="E49:E50"/>
    <mergeCell ref="F49:F50"/>
    <mergeCell ref="H49:H50"/>
    <mergeCell ref="E43:E44"/>
    <mergeCell ref="F43:F44"/>
    <mergeCell ref="H43:H44"/>
    <mergeCell ref="I43:I44"/>
    <mergeCell ref="E36:E37"/>
    <mergeCell ref="F36:F37"/>
    <mergeCell ref="I36:I37"/>
    <mergeCell ref="I25:I27"/>
    <mergeCell ref="C32:D34"/>
    <mergeCell ref="F32:F34"/>
    <mergeCell ref="I32:I34"/>
    <mergeCell ref="C35:D35"/>
    <mergeCell ref="C22:C24"/>
    <mergeCell ref="F22:F24"/>
    <mergeCell ref="C25:C27"/>
    <mergeCell ref="F25:F27"/>
    <mergeCell ref="I14:I17"/>
    <mergeCell ref="C18:C20"/>
    <mergeCell ref="F18:F20"/>
    <mergeCell ref="I18:I20"/>
    <mergeCell ref="C2:I3"/>
    <mergeCell ref="G49:G50"/>
    <mergeCell ref="G43:G44"/>
    <mergeCell ref="D5:E5"/>
    <mergeCell ref="C7:C9"/>
    <mergeCell ref="F7:F9"/>
    <mergeCell ref="I7:I9"/>
    <mergeCell ref="C10:C13"/>
    <mergeCell ref="F10:F13"/>
    <mergeCell ref="I10:I13"/>
    <mergeCell ref="I22:I24"/>
    <mergeCell ref="C14:C17"/>
    <mergeCell ref="F14:F17"/>
    <mergeCell ref="C56:D56"/>
    <mergeCell ref="C31:D31"/>
    <mergeCell ref="C66:D66"/>
    <mergeCell ref="C67:D67"/>
    <mergeCell ref="C57:D57"/>
    <mergeCell ref="C62:D64"/>
    <mergeCell ref="C58:D61"/>
    <mergeCell ref="C65:D65"/>
    <mergeCell ref="C36:D37"/>
    <mergeCell ref="C45:D45"/>
    <mergeCell ref="C38:D38"/>
    <mergeCell ref="C39:D39"/>
    <mergeCell ref="C40:D40"/>
    <mergeCell ref="C41:D41"/>
    <mergeCell ref="C42:D42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Любовь</dc:creator>
  <cp:lastModifiedBy>Кувшинова Ольга</cp:lastModifiedBy>
  <cp:lastPrinted>2020-01-14T11:28:55Z</cp:lastPrinted>
  <dcterms:created xsi:type="dcterms:W3CDTF">2018-12-24T13:06:02Z</dcterms:created>
  <dcterms:modified xsi:type="dcterms:W3CDTF">2020-01-14T13:05:35Z</dcterms:modified>
</cp:coreProperties>
</file>